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3. март 2026\"/>
    </mc:Choice>
  </mc:AlternateContent>
  <bookViews>
    <workbookView xWindow="-120" yWindow="-120" windowWidth="38640" windowHeight="21120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0"/>
  <c r="D95"/>
  <c r="D90"/>
  <c r="D83"/>
  <c r="D79"/>
  <c r="C104"/>
  <c r="C96"/>
  <c r="C91"/>
  <c r="C87"/>
  <c r="C81"/>
  <c r="C77"/>
  <c i="5" r="D100"/>
  <c r="D93"/>
  <c r="D86"/>
  <c r="D81"/>
  <c r="C103"/>
  <c r="C93"/>
  <c r="C92"/>
  <c r="C87"/>
  <c r="D74"/>
  <c r="C74"/>
  <c i="4" r="D104"/>
  <c r="D101"/>
  <c r="D97"/>
  <c r="D93"/>
  <c r="D89"/>
  <c r="D86"/>
  <c r="D82"/>
  <c r="D78"/>
  <c r="D75"/>
  <c r="C101"/>
  <c r="C98"/>
  <c r="C94"/>
  <c r="C90"/>
  <c r="C85"/>
  <c r="C82"/>
  <c r="C79"/>
  <c r="C75"/>
  <c r="D74"/>
  <c i="5" r="D103"/>
  <c r="D96"/>
  <c r="D91"/>
  <c r="D88"/>
  <c r="D80"/>
  <c r="C100"/>
  <c r="C91"/>
  <c r="C86"/>
  <c r="C81"/>
  <c i="4" r="D103"/>
  <c r="D99"/>
  <c r="D96"/>
  <c r="D92"/>
  <c r="D88"/>
  <c r="D85"/>
  <c r="D81"/>
  <c r="D76"/>
  <c r="C102"/>
  <c r="C99"/>
  <c r="C95"/>
  <c r="C92"/>
  <c r="C89"/>
  <c r="C86"/>
  <c r="C83"/>
  <c r="C76"/>
  <c i="5" r="D101"/>
  <c r="D97"/>
  <c r="D92"/>
  <c r="C102"/>
  <c r="C96"/>
  <c r="C90"/>
  <c r="C88"/>
  <c r="C80"/>
  <c r="C75"/>
  <c i="4" r="D102"/>
  <c r="D98"/>
  <c r="D94"/>
  <c r="D91"/>
  <c r="D87"/>
  <c r="D84"/>
  <c r="D80"/>
  <c r="D77"/>
  <c r="C103"/>
  <c r="C100"/>
  <c r="C97"/>
  <c r="C93"/>
  <c r="C88"/>
  <c r="C84"/>
  <c r="C80"/>
  <c r="C78"/>
  <c r="C74"/>
  <c i="5" r="D102"/>
  <c r="D90"/>
  <c r="D87"/>
  <c r="D75"/>
  <c r="C101"/>
  <c r="C97"/>
  <c i="6" r="D35"/>
  <c i="5" r="R76"/>
  <c r="D76"/>
  <c r="N94"/>
  <c r="C94"/>
  <c r="T95"/>
  <c r="D95"/>
  <c r="E98"/>
  <c r="C98"/>
  <c r="E85"/>
  <c r="C85"/>
  <c r="E84"/>
  <c r="C84"/>
  <c r="I104"/>
  <c r="C104"/>
  <c r="E99"/>
  <c r="D99"/>
  <c r="E77"/>
  <c r="C77"/>
  <c r="E83"/>
  <c r="D83"/>
  <c r="N78"/>
  <c r="C78"/>
  <c r="E89"/>
  <c r="C89"/>
  <c r="T79"/>
  <c r="D79"/>
  <c r="E82"/>
  <c r="C82"/>
  <c l="1" r="D104"/>
  <c r="C99"/>
  <c r="C83"/>
  <c r="C79"/>
  <c r="C76"/>
  <c r="D98"/>
  <c r="D84"/>
  <c r="D77"/>
  <c r="C95"/>
  <c r="D89"/>
  <c r="D85"/>
  <c r="D82"/>
  <c r="D94"/>
  <c r="D78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<sst xmlns="http://schemas.openxmlformats.org/spreadsheetml/2006/main">
  <si>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</si>
  <si>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</si>
  <si>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март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</si>
  <si>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</si>
  <si>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</si>
  <si>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</si>
  <si>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</si>
  <si>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</si>
  <si>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</si>
  <si>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</si>
  <si>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</si>
  <si>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</si>
  <si>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</si>
  <si>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</si>
  <si>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</si>
  <si>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</si>
  <si>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</si>
  <si>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</si>
  <si>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</si>
  <si>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</si>
  <si>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</si>
  <si>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</si>
  <si>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</si>
  <si>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</si>
  <si>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</si>
  <si>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</si>
  <si>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</si>
  <si>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</si>
  <si>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</si>
  <si>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</si>
  <si>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</si>
  <si>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</si>
  <si>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</si>
  <si>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</si>
  <si>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</si>
  <si>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</si>
  <si>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март 2026</t>
  </si>
  <si>
    <t>ПЕРИОД</t>
  </si>
  <si>
    <t>ВКУПНО</t>
  </si>
  <si>
    <t>Ангажирана aFRR регулација за нагоре - март 2026</t>
  </si>
  <si>
    <t>Ангажирана aFRR регулација за надолу - март 2026</t>
  </si>
  <si>
    <t>Вкупно ангажирана aFRR регулација - март 2026</t>
  </si>
  <si>
    <t>Ангажирана mFRR регулација за нагоре - март 2026</t>
  </si>
  <si>
    <t>Ангажирана mFRR регулација за надолу - март 2026</t>
  </si>
  <si>
    <t>Вкупно ангажирана mFRR регулација - март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</si>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</sst>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22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46082</v>
      </c>
      <c r="C4" s="13" t="s">
        <v>27</v>
      </c>
      <c r="D4" s="14">
        <v>88.901454150000006</v>
      </c>
      <c r="E4" s="14">
        <v>86.636451609999995</v>
      </c>
      <c r="F4" s="14">
        <v>84.480000000000004</v>
      </c>
      <c r="G4" s="14">
        <v>84.689999999999998</v>
      </c>
      <c r="H4" s="14">
        <v>87.340000000000003</v>
      </c>
      <c r="I4" s="14">
        <v>90.680000000000007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>
        <v>-11.18</v>
      </c>
      <c r="T5" s="14">
        <v>25.102142860000001</v>
      </c>
      <c r="U5" s="14"/>
      <c r="V5" s="14"/>
      <c r="W5" s="14"/>
      <c r="X5" s="14">
        <v>37.158003839999999</v>
      </c>
      <c r="Y5" s="14">
        <v>29.940000000000001</v>
      </c>
      <c r="Z5" s="14">
        <v>31.926512850000002</v>
      </c>
      <c r="AA5" s="15">
        <v>23.84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>
        <v>35.119999999999997</v>
      </c>
      <c r="K6" s="14">
        <v>35.945</v>
      </c>
      <c r="L6" s="14">
        <v>29.420000000000002</v>
      </c>
      <c r="M6" s="14">
        <v>-17.420000000000002</v>
      </c>
      <c r="N6" s="14">
        <v>-39.979999999999997</v>
      </c>
      <c r="O6" s="14">
        <v>-40.030000000000001</v>
      </c>
      <c r="P6" s="14">
        <v>-40.369999999999997</v>
      </c>
      <c r="Q6" s="14">
        <v>-40.789999999999999</v>
      </c>
      <c r="R6" s="14">
        <v>-39.990000000000002</v>
      </c>
      <c r="S6" s="14"/>
      <c r="T6" s="14"/>
      <c r="U6" s="14">
        <v>58.295000000000002</v>
      </c>
      <c r="V6" s="14">
        <v>59.729999999999997</v>
      </c>
      <c r="W6" s="14">
        <v>57.325000000000003</v>
      </c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>
        <v>105.36</v>
      </c>
      <c r="K7" s="19">
        <v>107.83499999999999</v>
      </c>
      <c r="L7" s="19">
        <v>97.5</v>
      </c>
      <c r="M7" s="19">
        <v>97.5</v>
      </c>
      <c r="N7" s="19">
        <v>97.5</v>
      </c>
      <c r="O7" s="19">
        <v>97.5</v>
      </c>
      <c r="P7" s="19">
        <v>97.5</v>
      </c>
      <c r="Q7" s="19">
        <v>97.5</v>
      </c>
      <c r="R7" s="19">
        <v>97.5</v>
      </c>
      <c r="S7" s="19"/>
      <c r="T7" s="19"/>
      <c r="U7" s="19">
        <v>174.88499999999999</v>
      </c>
      <c r="V7" s="19">
        <v>179.19</v>
      </c>
      <c r="W7" s="19">
        <v>171.97499999999999</v>
      </c>
      <c r="X7" s="19"/>
      <c r="Y7" s="19"/>
      <c r="Z7" s="19"/>
      <c r="AA7" s="20"/>
    </row>
    <row r="8" thickTop="1" ht="15.75">
      <c r="A8" s="11"/>
      <c r="B8" s="12">
        <v>46083</v>
      </c>
      <c r="C8" s="13" t="s">
        <v>27</v>
      </c>
      <c r="D8" s="14">
        <v>122.06999999999999</v>
      </c>
      <c r="E8" s="14">
        <v>115.23</v>
      </c>
      <c r="F8" s="14">
        <v>97.122962959999995</v>
      </c>
      <c r="G8" s="14">
        <v>112.94</v>
      </c>
      <c r="H8" s="14">
        <v>122.09999999999999</v>
      </c>
      <c r="I8" s="14">
        <v>149.88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336.14999999999998</v>
      </c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67.930000000000007</v>
      </c>
      <c r="K9" s="14">
        <v>47.449777939999997</v>
      </c>
      <c r="L9" s="14">
        <v>39.245996409999997</v>
      </c>
      <c r="M9" s="14">
        <v>29.922624429999999</v>
      </c>
      <c r="N9" s="14">
        <v>24.227660459999999</v>
      </c>
      <c r="O9" s="14">
        <v>18.677072370000001</v>
      </c>
      <c r="P9" s="14">
        <v>-9.3699999999999992</v>
      </c>
      <c r="Q9" s="14">
        <v>12.84</v>
      </c>
      <c r="R9" s="14">
        <v>20.329999999999998</v>
      </c>
      <c r="S9" s="14">
        <v>29.541748160000001</v>
      </c>
      <c r="T9" s="14">
        <v>38.61492801</v>
      </c>
      <c r="U9" s="14">
        <v>100.38</v>
      </c>
      <c r="V9" s="14"/>
      <c r="W9" s="14">
        <v>106.81</v>
      </c>
      <c r="X9" s="14">
        <v>79.900000000000006</v>
      </c>
      <c r="Y9" s="14">
        <v>63.200000000000003</v>
      </c>
      <c r="Z9" s="14">
        <v>39.40459671</v>
      </c>
      <c r="AA9" s="15">
        <v>28.244193549999999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46084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33.496037450000003</v>
      </c>
      <c r="E13" s="14">
        <v>30.068880570000001</v>
      </c>
      <c r="F13" s="14">
        <v>28.625</v>
      </c>
      <c r="G13" s="14">
        <v>30.84620825</v>
      </c>
      <c r="H13" s="14">
        <v>31.957630330000001</v>
      </c>
      <c r="I13" s="14">
        <v>32.884999999999998</v>
      </c>
      <c r="J13" s="14">
        <v>42.090000000000003</v>
      </c>
      <c r="K13" s="14">
        <v>47.600622690000002</v>
      </c>
      <c r="L13" s="14">
        <v>41.696935009999997</v>
      </c>
      <c r="M13" s="14">
        <v>30.81959479</v>
      </c>
      <c r="N13" s="14">
        <v>25.20433869</v>
      </c>
      <c r="O13" s="14">
        <v>18.102813780000002</v>
      </c>
      <c r="P13" s="14">
        <v>-7.0952173900000002</v>
      </c>
      <c r="Q13" s="14">
        <v>-2.4049999999999998</v>
      </c>
      <c r="R13" s="14">
        <v>20.215</v>
      </c>
      <c r="S13" s="14">
        <v>27.23</v>
      </c>
      <c r="T13" s="14">
        <v>35.540976059999998</v>
      </c>
      <c r="U13" s="14">
        <v>56.811856290000001</v>
      </c>
      <c r="V13" s="14">
        <v>60.979999999999997</v>
      </c>
      <c r="W13" s="14">
        <v>68.579999999999998</v>
      </c>
      <c r="X13" s="14">
        <v>49.797037039999999</v>
      </c>
      <c r="Y13" s="14">
        <v>66.709999999999994</v>
      </c>
      <c r="Z13" s="14">
        <v>58.310000000000002</v>
      </c>
      <c r="AA13" s="15">
        <v>55.259999999999998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46085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85.735915719999994</v>
      </c>
      <c r="Q16" s="14">
        <v>84.828926010000004</v>
      </c>
      <c r="R16" s="14">
        <v>94.87587431</v>
      </c>
      <c r="S16" s="14">
        <v>135.66733944999999</v>
      </c>
      <c r="T16" s="14">
        <v>184.25</v>
      </c>
      <c r="U16" s="14"/>
      <c r="V16" s="14"/>
      <c r="W16" s="14"/>
      <c r="X16" s="14">
        <v>253.78999999999999</v>
      </c>
      <c r="Y16" s="14"/>
      <c r="Z16" s="14">
        <v>217.81999999999999</v>
      </c>
      <c r="AA16" s="15"/>
    </row>
    <row r="17">
      <c r="A17" s="1"/>
      <c r="B17" s="16"/>
      <c r="C17" s="13" t="s">
        <v>28</v>
      </c>
      <c r="D17" s="14">
        <v>70.540000000000006</v>
      </c>
      <c r="E17" s="14">
        <v>45.696415109999997</v>
      </c>
      <c r="F17" s="14">
        <v>42.147850470000002</v>
      </c>
      <c r="G17" s="14">
        <v>41.931734409999997</v>
      </c>
      <c r="H17" s="14">
        <v>42.630956310000002</v>
      </c>
      <c r="I17" s="14">
        <v>47.704683760000002</v>
      </c>
      <c r="J17" s="14">
        <v>65.23545455</v>
      </c>
      <c r="K17" s="14">
        <v>78.294782609999999</v>
      </c>
      <c r="L17" s="14">
        <v>44.255000000000003</v>
      </c>
      <c r="M17" s="14">
        <v>37.608673469999999</v>
      </c>
      <c r="N17" s="14">
        <v>29.994328360000001</v>
      </c>
      <c r="O17" s="14">
        <v>20.228915659999998</v>
      </c>
      <c r="P17" s="14"/>
      <c r="Q17" s="14"/>
      <c r="R17" s="14"/>
      <c r="S17" s="14"/>
      <c r="T17" s="14"/>
      <c r="U17" s="14">
        <v>113.81999999999999</v>
      </c>
      <c r="V17" s="14">
        <v>142.40000000000001</v>
      </c>
      <c r="W17" s="14">
        <v>116.87</v>
      </c>
      <c r="X17" s="14"/>
      <c r="Y17" s="14">
        <v>79.079999999999998</v>
      </c>
      <c r="Z17" s="14"/>
      <c r="AA17" s="15">
        <v>38.990000000000002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46086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>
        <v>84.465000000000003</v>
      </c>
      <c r="Q20" s="14">
        <v>84.942625710000002</v>
      </c>
      <c r="R20" s="14">
        <v>84.476820110000006</v>
      </c>
      <c r="S20" s="14"/>
      <c r="T20" s="14"/>
      <c r="U20" s="14"/>
      <c r="V20" s="14"/>
      <c r="W20" s="14"/>
      <c r="X20" s="14">
        <v>284.05454544999998</v>
      </c>
      <c r="Y20" s="14">
        <v>221.22015257000001</v>
      </c>
      <c r="Z20" s="14">
        <v>202.17770368000001</v>
      </c>
      <c r="AA20" s="15">
        <v>164.34692308000001</v>
      </c>
    </row>
    <row r="21">
      <c r="A21" s="1"/>
      <c r="B21" s="16"/>
      <c r="C21" s="13" t="s">
        <v>28</v>
      </c>
      <c r="D21" s="14">
        <v>43.346868630000003</v>
      </c>
      <c r="E21" s="14">
        <v>35.918330009999998</v>
      </c>
      <c r="F21" s="14">
        <v>33.657037039999999</v>
      </c>
      <c r="G21" s="14">
        <v>33.82703704</v>
      </c>
      <c r="H21" s="14">
        <v>34.50703704</v>
      </c>
      <c r="I21" s="14">
        <v>39.439860240000002</v>
      </c>
      <c r="J21" s="14">
        <v>50.844729149999999</v>
      </c>
      <c r="K21" s="14">
        <v>52.94290135</v>
      </c>
      <c r="L21" s="14">
        <v>46.370709840000004</v>
      </c>
      <c r="M21" s="14">
        <v>30.426858559999999</v>
      </c>
      <c r="N21" s="14">
        <v>19.60918728</v>
      </c>
      <c r="O21" s="14">
        <v>-14.532962960000001</v>
      </c>
      <c r="P21" s="14"/>
      <c r="Q21" s="14"/>
      <c r="R21" s="14"/>
      <c r="S21" s="14">
        <v>28.03604481</v>
      </c>
      <c r="T21" s="14">
        <v>50.562193929999999</v>
      </c>
      <c r="U21" s="14">
        <v>125.01000000000001</v>
      </c>
      <c r="V21" s="14">
        <v>80.461973049999997</v>
      </c>
      <c r="W21" s="14">
        <v>77.409999999999997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46087</v>
      </c>
      <c r="C24" s="13" t="s">
        <v>27</v>
      </c>
      <c r="D24" s="14">
        <v>148.00878030000001</v>
      </c>
      <c r="E24" s="14">
        <v>144.46236721</v>
      </c>
      <c r="F24" s="14">
        <v>148.53412635999999</v>
      </c>
      <c r="G24" s="14">
        <v>172.44</v>
      </c>
      <c r="H24" s="14">
        <v>182.43000000000001</v>
      </c>
      <c r="I24" s="14">
        <v>204.99000000000001</v>
      </c>
      <c r="J24" s="14">
        <v>240.99000000000001</v>
      </c>
      <c r="K24" s="14">
        <v>234.94053481</v>
      </c>
      <c r="L24" s="14">
        <v>214.09999999999999</v>
      </c>
      <c r="M24" s="14"/>
      <c r="N24" s="14"/>
      <c r="O24" s="14"/>
      <c r="P24" s="14"/>
      <c r="Q24" s="14"/>
      <c r="R24" s="14"/>
      <c r="S24" s="14"/>
      <c r="T24" s="14"/>
      <c r="U24" s="14"/>
      <c r="V24" s="14">
        <v>358.51999999999998</v>
      </c>
      <c r="W24" s="14">
        <v>271.43000000000001</v>
      </c>
      <c r="X24" s="14">
        <v>218.49000000000001</v>
      </c>
      <c r="Y24" s="14">
        <v>205.47</v>
      </c>
      <c r="Z24" s="14">
        <v>195.99000000000001</v>
      </c>
      <c r="AA24" s="15">
        <v>195.5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30.146543210000001</v>
      </c>
      <c r="N25" s="14">
        <v>-28.004727590000002</v>
      </c>
      <c r="O25" s="14">
        <v>-36.665102040000001</v>
      </c>
      <c r="P25" s="14">
        <v>-34.94510004</v>
      </c>
      <c r="Q25" s="14">
        <v>-37.44509403</v>
      </c>
      <c r="R25" s="14">
        <v>-6.5150940300000002</v>
      </c>
      <c r="S25" s="14">
        <v>28.25</v>
      </c>
      <c r="T25" s="14">
        <v>42.82812156</v>
      </c>
      <c r="U25" s="14">
        <v>61.547037039999999</v>
      </c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46088</v>
      </c>
      <c r="C28" s="13" t="s">
        <v>27</v>
      </c>
      <c r="D28" s="14">
        <v>212.93000000000001</v>
      </c>
      <c r="E28" s="14">
        <v>205.75999999999999</v>
      </c>
      <c r="F28" s="14"/>
      <c r="G28" s="14">
        <v>197.87</v>
      </c>
      <c r="H28" s="14">
        <v>199.02000000000001</v>
      </c>
      <c r="I28" s="14">
        <v>206.43000000000001</v>
      </c>
      <c r="J28" s="14">
        <v>216.27000000000001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>
        <v>39.68</v>
      </c>
      <c r="G29" s="14"/>
      <c r="H29" s="14"/>
      <c r="I29" s="14"/>
      <c r="J29" s="14"/>
      <c r="K29" s="14">
        <v>41.670000000000002</v>
      </c>
      <c r="L29" s="14">
        <v>28.816828000000001</v>
      </c>
      <c r="M29" s="14">
        <v>-26</v>
      </c>
      <c r="N29" s="14">
        <v>-39.780000000000001</v>
      </c>
      <c r="O29" s="14">
        <v>-42.530000000000001</v>
      </c>
      <c r="P29" s="14">
        <v>-43.060000000000002</v>
      </c>
      <c r="Q29" s="14">
        <v>-40.380000000000003</v>
      </c>
      <c r="R29" s="14">
        <v>-24.539999999999999</v>
      </c>
      <c r="S29" s="14">
        <v>28.383402060000002</v>
      </c>
      <c r="T29" s="14">
        <v>40.68261304</v>
      </c>
      <c r="U29" s="14">
        <v>42.380000000000003</v>
      </c>
      <c r="V29" s="14">
        <v>53.835102319999997</v>
      </c>
      <c r="W29" s="14">
        <v>49.420000000000002</v>
      </c>
      <c r="X29" s="14">
        <v>59.229889499999999</v>
      </c>
      <c r="Y29" s="14">
        <v>71.430000000000007</v>
      </c>
      <c r="Z29" s="14">
        <v>49.443043930000002</v>
      </c>
      <c r="AA29" s="15">
        <v>40.43703704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46089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41.710000000000001</v>
      </c>
      <c r="E33" s="14">
        <v>40.907145610000001</v>
      </c>
      <c r="F33" s="14">
        <v>40.539999999999999</v>
      </c>
      <c r="G33" s="14">
        <v>40.364782609999999</v>
      </c>
      <c r="H33" s="14">
        <v>40.194782609999997</v>
      </c>
      <c r="I33" s="14">
        <v>40.225000000000001</v>
      </c>
      <c r="J33" s="14">
        <v>40.525217390000002</v>
      </c>
      <c r="K33" s="14">
        <v>35.829999999999998</v>
      </c>
      <c r="L33" s="14">
        <v>14.66</v>
      </c>
      <c r="M33" s="14">
        <v>-23.350000000000001</v>
      </c>
      <c r="N33" s="14">
        <v>-38.844782610000003</v>
      </c>
      <c r="O33" s="14">
        <v>-40.225000000000001</v>
      </c>
      <c r="P33" s="14">
        <v>-41.704999999999998</v>
      </c>
      <c r="Q33" s="14">
        <v>-40.125</v>
      </c>
      <c r="R33" s="14">
        <v>-34.115000000000002</v>
      </c>
      <c r="S33" s="14">
        <v>20.384782609999998</v>
      </c>
      <c r="T33" s="14">
        <v>37.619999999999997</v>
      </c>
      <c r="U33" s="14"/>
      <c r="V33" s="14">
        <v>47.090000000000003</v>
      </c>
      <c r="W33" s="14">
        <v>46.229999999999997</v>
      </c>
      <c r="X33" s="14">
        <v>41.719999999999999</v>
      </c>
      <c r="Y33" s="14">
        <v>40.939999999999998</v>
      </c>
      <c r="Z33" s="14">
        <v>39.810000000000002</v>
      </c>
      <c r="AA33" s="15">
        <v>36.770000000000003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v>73.780000000000001</v>
      </c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221.34</v>
      </c>
      <c r="V35" s="19"/>
      <c r="W35" s="19"/>
      <c r="X35" s="19"/>
      <c r="Y35" s="19"/>
      <c r="Z35" s="19"/>
      <c r="AA35" s="20"/>
    </row>
    <row r="36" thickTop="1" ht="15.75">
      <c r="A36" s="11"/>
      <c r="B36" s="12">
        <v>46090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46091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46092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46093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46094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46095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46096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46097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46098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46099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46100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46101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46102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46103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46104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46105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46106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46107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46108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46109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46110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46111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46112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46082</v>
      </c>
      <c r="B2" s="29" t="s">
        <v>35</v>
      </c>
      <c r="C2" s="29">
        <v>1</v>
      </c>
      <c r="D2" s="30">
        <v>61.694800000000001</v>
      </c>
    </row>
    <row r="3" ht="16.5">
      <c r="A3" s="28">
        <v>46083</v>
      </c>
      <c r="B3" s="29" t="s">
        <v>35</v>
      </c>
      <c r="C3" s="29">
        <v>1</v>
      </c>
      <c r="D3" s="30">
        <v>61.694800000000001</v>
      </c>
    </row>
    <row r="4" ht="16.5">
      <c r="A4" s="28">
        <v>46084</v>
      </c>
      <c r="B4" s="29" t="s">
        <v>35</v>
      </c>
      <c r="C4" s="29">
        <v>1</v>
      </c>
      <c r="D4" s="30">
        <v>61.695</v>
      </c>
    </row>
    <row r="5" ht="16.5">
      <c r="A5" s="28">
        <v>46085</v>
      </c>
      <c r="B5" s="29" t="s">
        <v>35</v>
      </c>
      <c r="C5" s="29">
        <v>1</v>
      </c>
      <c r="D5" s="30">
        <v>61.695</v>
      </c>
    </row>
    <row r="6" ht="16.5">
      <c r="A6" s="28">
        <v>46086</v>
      </c>
      <c r="B6" s="29" t="s">
        <v>35</v>
      </c>
      <c r="C6" s="29">
        <v>1</v>
      </c>
      <c r="D6" s="30">
        <v>61.695</v>
      </c>
    </row>
    <row r="7" ht="16.5">
      <c r="A7" s="28">
        <v>46087</v>
      </c>
      <c r="B7" s="29" t="s">
        <v>35</v>
      </c>
      <c r="C7" s="29">
        <v>1</v>
      </c>
      <c r="D7" s="30">
        <v>61.695</v>
      </c>
    </row>
    <row r="8" ht="16.5">
      <c r="A8" s="28">
        <v>46088</v>
      </c>
      <c r="B8" s="29" t="s">
        <v>35</v>
      </c>
      <c r="C8" s="29">
        <v>1</v>
      </c>
      <c r="D8" s="30">
        <v>61.695</v>
      </c>
    </row>
    <row r="9" ht="16.5">
      <c r="A9" s="28">
        <v>46089</v>
      </c>
      <c r="B9" s="29" t="s">
        <v>35</v>
      </c>
      <c r="C9" s="29">
        <v>1</v>
      </c>
      <c r="D9" s="30">
        <v>61.695</v>
      </c>
    </row>
    <row r="10" ht="16.5">
      <c r="A10" s="28">
        <v>46090</v>
      </c>
      <c r="B10" s="29" t="s">
        <v>35</v>
      </c>
      <c r="C10" s="29"/>
      <c r="D10" s="30"/>
    </row>
    <row r="11" ht="16.5">
      <c r="A11" s="28">
        <v>46091</v>
      </c>
      <c r="B11" s="29" t="s">
        <v>35</v>
      </c>
      <c r="C11" s="29"/>
      <c r="D11" s="30"/>
    </row>
    <row r="12" ht="16.5">
      <c r="A12" s="28">
        <v>46092</v>
      </c>
      <c r="B12" s="29" t="s">
        <v>35</v>
      </c>
      <c r="C12" s="29"/>
      <c r="D12" s="30"/>
    </row>
    <row r="13" ht="16.5">
      <c r="A13" s="28">
        <v>46093</v>
      </c>
      <c r="B13" s="29" t="s">
        <v>35</v>
      </c>
      <c r="C13" s="29"/>
      <c r="D13" s="30"/>
    </row>
    <row r="14" ht="16.5">
      <c r="A14" s="28">
        <v>46094</v>
      </c>
      <c r="B14" s="29" t="s">
        <v>35</v>
      </c>
      <c r="C14" s="29"/>
      <c r="D14" s="30"/>
    </row>
    <row r="15" ht="16.5">
      <c r="A15" s="28">
        <v>46095</v>
      </c>
      <c r="B15" s="29" t="s">
        <v>35</v>
      </c>
      <c r="C15" s="29"/>
      <c r="D15" s="30"/>
    </row>
    <row r="16" ht="16.5">
      <c r="A16" s="28">
        <v>46096</v>
      </c>
      <c r="B16" s="29" t="s">
        <v>35</v>
      </c>
      <c r="C16" s="29"/>
      <c r="D16" s="30"/>
    </row>
    <row r="17" ht="16.5">
      <c r="A17" s="28">
        <v>46097</v>
      </c>
      <c r="B17" s="29" t="s">
        <v>35</v>
      </c>
      <c r="C17" s="29"/>
      <c r="D17" s="30"/>
    </row>
    <row r="18" ht="16.5">
      <c r="A18" s="28">
        <v>46098</v>
      </c>
      <c r="B18" s="29" t="s">
        <v>35</v>
      </c>
      <c r="C18" s="29"/>
      <c r="D18" s="30"/>
    </row>
    <row r="19" ht="16.5">
      <c r="A19" s="28">
        <v>46099</v>
      </c>
      <c r="B19" s="29" t="s">
        <v>35</v>
      </c>
      <c r="C19" s="29"/>
      <c r="D19" s="30"/>
    </row>
    <row r="20" ht="16.5">
      <c r="A20" s="28">
        <v>46100</v>
      </c>
      <c r="B20" s="29" t="s">
        <v>35</v>
      </c>
      <c r="C20" s="29"/>
      <c r="D20" s="30"/>
    </row>
    <row r="21" ht="16.5">
      <c r="A21" s="28">
        <v>46101</v>
      </c>
      <c r="B21" s="29" t="s">
        <v>35</v>
      </c>
      <c r="C21" s="29"/>
      <c r="D21" s="30"/>
    </row>
    <row r="22" ht="16.5">
      <c r="A22" s="28">
        <v>46102</v>
      </c>
      <c r="B22" s="29" t="s">
        <v>35</v>
      </c>
      <c r="C22" s="29"/>
      <c r="D22" s="30"/>
    </row>
    <row r="23" ht="16.5">
      <c r="A23" s="28">
        <v>46103</v>
      </c>
      <c r="B23" s="29" t="s">
        <v>35</v>
      </c>
      <c r="C23" s="29"/>
      <c r="D23" s="30"/>
    </row>
    <row r="24" ht="16.5">
      <c r="A24" s="28">
        <v>46104</v>
      </c>
      <c r="B24" s="29" t="s">
        <v>35</v>
      </c>
      <c r="C24" s="29"/>
      <c r="D24" s="30"/>
    </row>
    <row r="25" ht="16.5">
      <c r="A25" s="28">
        <v>46105</v>
      </c>
      <c r="B25" s="29" t="s">
        <v>35</v>
      </c>
      <c r="C25" s="29"/>
      <c r="D25" s="30"/>
    </row>
    <row r="26" ht="16.5">
      <c r="A26" s="28">
        <v>46106</v>
      </c>
      <c r="B26" s="29" t="s">
        <v>35</v>
      </c>
      <c r="C26" s="29"/>
      <c r="D26" s="30"/>
    </row>
    <row r="27" ht="16.5">
      <c r="A27" s="28">
        <v>46107</v>
      </c>
      <c r="B27" s="29" t="s">
        <v>35</v>
      </c>
      <c r="C27" s="29"/>
      <c r="D27" s="30"/>
    </row>
    <row r="28" ht="16.5">
      <c r="A28" s="28">
        <v>46108</v>
      </c>
      <c r="B28" s="29" t="s">
        <v>35</v>
      </c>
      <c r="C28" s="29"/>
      <c r="D28" s="30"/>
    </row>
    <row r="29" ht="16.5">
      <c r="A29" s="28">
        <v>46109</v>
      </c>
      <c r="B29" s="29" t="s">
        <v>35</v>
      </c>
      <c r="C29" s="29"/>
      <c r="D29" s="30"/>
    </row>
    <row r="30" ht="16.5">
      <c r="A30" s="28">
        <v>46110</v>
      </c>
      <c r="B30" s="29" t="s">
        <v>35</v>
      </c>
      <c r="C30" s="29"/>
      <c r="D30" s="30"/>
    </row>
    <row r="31" ht="16.5">
      <c r="A31" s="28">
        <v>46111</v>
      </c>
      <c r="B31" s="29" t="s">
        <v>35</v>
      </c>
      <c r="C31" s="29"/>
      <c r="D31" s="30"/>
    </row>
    <row r="32" ht="15.75">
      <c r="A32" s="31">
        <v>46112</v>
      </c>
      <c r="B32" s="32" t="s">
        <v>35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46082</v>
      </c>
      <c r="C4" s="13" t="s">
        <v>27</v>
      </c>
      <c r="D4" s="14">
        <v>5484.7574334934197</v>
      </c>
      <c r="E4" s="14">
        <v>5345.0185547886276</v>
      </c>
      <c r="F4" s="14">
        <v>5211.9767039999997</v>
      </c>
      <c r="G4" s="14">
        <v>5224.9326119999996</v>
      </c>
      <c r="H4" s="14">
        <v>5388.4238320000004</v>
      </c>
      <c r="I4" s="14">
        <v>5594.4844640000001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>
        <v>-689.74786400000005</v>
      </c>
      <c r="T5" s="14">
        <v>1548.6716833191281</v>
      </c>
      <c r="U5" s="14"/>
      <c r="V5" s="14"/>
      <c r="W5" s="14"/>
      <c r="X5" s="14">
        <v>2292.4556153080321</v>
      </c>
      <c r="Y5" s="14">
        <v>1847.1423119999999</v>
      </c>
      <c r="Z5" s="14">
        <v>1969.69982497818</v>
      </c>
      <c r="AA5" s="15">
        <v>1470.804032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>
        <v>2166.721376</v>
      </c>
      <c r="K6" s="14">
        <v>2217.6195859999998</v>
      </c>
      <c r="L6" s="14">
        <v>1815.0610160000001</v>
      </c>
      <c r="M6" s="14">
        <v>-1074.723416</v>
      </c>
      <c r="N6" s="14">
        <v>-2466.5581040000002</v>
      </c>
      <c r="O6" s="14">
        <v>-2469.642844</v>
      </c>
      <c r="P6" s="14">
        <v>-2490.6190759999999</v>
      </c>
      <c r="Q6" s="14">
        <v>-2516.5308920000002</v>
      </c>
      <c r="R6" s="14">
        <v>-2467.1750520000001</v>
      </c>
      <c r="S6" s="14"/>
      <c r="T6" s="14"/>
      <c r="U6" s="14">
        <v>3596.4983659999998</v>
      </c>
      <c r="V6" s="14">
        <v>3685.0304040000001</v>
      </c>
      <c r="W6" s="14">
        <v>3536.6544100000001</v>
      </c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>
        <v>6500.1641280000003</v>
      </c>
      <c r="K7" s="19">
        <v>6652.8587580000003</v>
      </c>
      <c r="L7" s="19">
        <v>6015.2430000000004</v>
      </c>
      <c r="M7" s="19">
        <v>6015.2430000000004</v>
      </c>
      <c r="N7" s="19">
        <v>6015.2430000000004</v>
      </c>
      <c r="O7" s="19">
        <v>6015.2430000000004</v>
      </c>
      <c r="P7" s="19">
        <v>6015.2430000000004</v>
      </c>
      <c r="Q7" s="19">
        <v>6015.2430000000004</v>
      </c>
      <c r="R7" s="19">
        <v>6015.2430000000004</v>
      </c>
      <c r="S7" s="19"/>
      <c r="T7" s="19"/>
      <c r="U7" s="19">
        <v>10789.495097999999</v>
      </c>
      <c r="V7" s="19">
        <v>11055.091211999999</v>
      </c>
      <c r="W7" s="19">
        <v>10609.963229999999</v>
      </c>
      <c r="X7" s="19"/>
      <c r="Y7" s="19"/>
      <c r="Z7" s="19"/>
      <c r="AA7" s="20"/>
    </row>
    <row r="8" ht="15.75">
      <c r="A8" s="11"/>
      <c r="B8" s="12">
        <v>46083</v>
      </c>
      <c r="C8" s="13" t="s">
        <v>27</v>
      </c>
      <c r="D8" s="14">
        <v>7531.0842359999997</v>
      </c>
      <c r="E8" s="14">
        <v>7109.0918039999997</v>
      </c>
      <c r="F8" s="14">
        <v>5991.9817752246081</v>
      </c>
      <c r="G8" s="14">
        <v>6967.8107120000004</v>
      </c>
      <c r="H8" s="14">
        <v>7532.9350800000002</v>
      </c>
      <c r="I8" s="14">
        <v>9246.8166239999991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20738.707020000002</v>
      </c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4190.927764</v>
      </c>
      <c r="K9" s="14">
        <v>2927.404560052712</v>
      </c>
      <c r="L9" s="14">
        <v>2421.2738993156681</v>
      </c>
      <c r="M9" s="14">
        <v>1846.070329683964</v>
      </c>
      <c r="N9" s="14">
        <v>1494.7206665476081</v>
      </c>
      <c r="O9" s="14">
        <v>1152.2782444526761</v>
      </c>
      <c r="P9" s="14">
        <v>-578.08027600000003</v>
      </c>
      <c r="Q9" s="14">
        <v>792.16123200000004</v>
      </c>
      <c r="R9" s="14">
        <v>1254.2552840000001</v>
      </c>
      <c r="S9" s="14">
        <v>1822.572244381568</v>
      </c>
      <c r="T9" s="14">
        <v>2382.3402605913479</v>
      </c>
      <c r="U9" s="14">
        <v>6192.9240239999999</v>
      </c>
      <c r="V9" s="14"/>
      <c r="W9" s="14">
        <v>6589.621588</v>
      </c>
      <c r="X9" s="14">
        <v>4929.4145200000003</v>
      </c>
      <c r="Y9" s="14">
        <v>3899.1113599999999</v>
      </c>
      <c r="Z9" s="14">
        <v>2431.0587131041079</v>
      </c>
      <c r="AA9" s="15">
        <v>1742.51987222854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46084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2066.53803047775</v>
      </c>
      <c r="E13" s="14">
        <v>1855.09958676615</v>
      </c>
      <c r="F13" s="14">
        <v>1766.0193750000001</v>
      </c>
      <c r="G13" s="14">
        <v>1903.0568179837501</v>
      </c>
      <c r="H13" s="14">
        <v>1971.6260032093501</v>
      </c>
      <c r="I13" s="14">
        <v>2028.8400750000001</v>
      </c>
      <c r="J13" s="14">
        <v>2596.7425499999999</v>
      </c>
      <c r="K13" s="14">
        <v>2936.7204168595499</v>
      </c>
      <c r="L13" s="14">
        <v>2572.4924054419498</v>
      </c>
      <c r="M13" s="14">
        <v>1901.4149005690499</v>
      </c>
      <c r="N13" s="14">
        <v>1554.9816754795499</v>
      </c>
      <c r="O13" s="14">
        <v>1116.8530961571</v>
      </c>
      <c r="P13" s="14">
        <v>-437.73943687604998</v>
      </c>
      <c r="Q13" s="14">
        <v>-148.376475</v>
      </c>
      <c r="R13" s="14">
        <v>1247.1644249999999</v>
      </c>
      <c r="S13" s="14">
        <v>1679.9548500000001</v>
      </c>
      <c r="T13" s="14">
        <v>2192.7005180217002</v>
      </c>
      <c r="U13" s="14">
        <v>3505.00747381155</v>
      </c>
      <c r="V13" s="14">
        <v>3762.1610999999998</v>
      </c>
      <c r="W13" s="14">
        <v>4231.0430999999999</v>
      </c>
      <c r="X13" s="14">
        <v>3072.2282001827998</v>
      </c>
      <c r="Y13" s="14">
        <v>4115.6734500000002</v>
      </c>
      <c r="Z13" s="14">
        <v>3597.4354499999999</v>
      </c>
      <c r="AA13" s="15">
        <v>3409.2656999999999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46085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5289.4773203453997</v>
      </c>
      <c r="Q16" s="14">
        <v>5233.5205901869504</v>
      </c>
      <c r="R16" s="14">
        <v>5853.3670655554497</v>
      </c>
      <c r="S16" s="14">
        <v>8369.9965073677504</v>
      </c>
      <c r="T16" s="14">
        <v>11367.303749999999</v>
      </c>
      <c r="U16" s="14"/>
      <c r="V16" s="14"/>
      <c r="W16" s="14"/>
      <c r="X16" s="14">
        <v>15657.574049999999</v>
      </c>
      <c r="Y16" s="14"/>
      <c r="Z16" s="14">
        <v>13438.4049</v>
      </c>
      <c r="AA16" s="15"/>
    </row>
    <row r="17">
      <c r="A17" s="1"/>
      <c r="B17" s="16"/>
      <c r="C17" s="13" t="s">
        <v>28</v>
      </c>
      <c r="D17" s="14">
        <v>4351.9652999999998</v>
      </c>
      <c r="E17" s="14">
        <v>2819.2403302114499</v>
      </c>
      <c r="F17" s="14">
        <v>2600.3116347466498</v>
      </c>
      <c r="G17" s="14">
        <v>2586.9783544249499</v>
      </c>
      <c r="H17" s="14">
        <v>2630.1168495454499</v>
      </c>
      <c r="I17" s="14">
        <v>2943.1404645732</v>
      </c>
      <c r="J17" s="14">
        <v>4024.7013684622498</v>
      </c>
      <c r="K17" s="14">
        <v>4830.3966131239504</v>
      </c>
      <c r="L17" s="14">
        <v>2730.3122250000001</v>
      </c>
      <c r="M17" s="14">
        <v>2320.2671097316502</v>
      </c>
      <c r="N17" s="14">
        <v>1850.5000881701999</v>
      </c>
      <c r="O17" s="14">
        <v>1248.0229516437</v>
      </c>
      <c r="P17" s="14"/>
      <c r="Q17" s="14"/>
      <c r="R17" s="14"/>
      <c r="S17" s="14"/>
      <c r="T17" s="14"/>
      <c r="U17" s="14">
        <v>7022.1248999999998</v>
      </c>
      <c r="V17" s="14">
        <v>8785.3680000000004</v>
      </c>
      <c r="W17" s="14">
        <v>7210.2946499999998</v>
      </c>
      <c r="X17" s="14"/>
      <c r="Y17" s="14">
        <v>4878.8406000000004</v>
      </c>
      <c r="Z17" s="14"/>
      <c r="AA17" s="15">
        <v>2405.4880499999999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46086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>
        <v>5211.0681750000003</v>
      </c>
      <c r="Q20" s="14">
        <v>5240.53529317845</v>
      </c>
      <c r="R20" s="14">
        <v>5211.7974166864497</v>
      </c>
      <c r="S20" s="14"/>
      <c r="T20" s="14"/>
      <c r="U20" s="14"/>
      <c r="V20" s="14"/>
      <c r="W20" s="14"/>
      <c r="X20" s="14">
        <v>17524.74518153775</v>
      </c>
      <c r="Y20" s="14">
        <v>13648.17731280615</v>
      </c>
      <c r="Z20" s="14">
        <v>12473.353428537601</v>
      </c>
      <c r="AA20" s="15">
        <v>10139.383419420599</v>
      </c>
    </row>
    <row r="21">
      <c r="A21" s="1"/>
      <c r="B21" s="16"/>
      <c r="C21" s="13" t="s">
        <v>28</v>
      </c>
      <c r="D21" s="14">
        <v>2674.2850601278501</v>
      </c>
      <c r="E21" s="14">
        <v>2215.9813699669498</v>
      </c>
      <c r="F21" s="14">
        <v>2076.4709001828001</v>
      </c>
      <c r="G21" s="14">
        <v>2086.9590501828002</v>
      </c>
      <c r="H21" s="14">
        <v>2128.9116501827998</v>
      </c>
      <c r="I21" s="14">
        <v>2433.2421775068001</v>
      </c>
      <c r="J21" s="14">
        <v>3136.8655649092502</v>
      </c>
      <c r="K21" s="14">
        <v>3266.3122987882498</v>
      </c>
      <c r="L21" s="14">
        <v>2860.8409435787999</v>
      </c>
      <c r="M21" s="14">
        <v>1877.1850388591999</v>
      </c>
      <c r="N21" s="14">
        <v>1209.7888092395999</v>
      </c>
      <c r="O21" s="14">
        <v>-896.61114981720004</v>
      </c>
      <c r="P21" s="14"/>
      <c r="Q21" s="14"/>
      <c r="R21" s="14"/>
      <c r="S21" s="14">
        <v>1729.6837845529501</v>
      </c>
      <c r="T21" s="14">
        <v>3119.4345545113501</v>
      </c>
      <c r="U21" s="14">
        <v>7712.4919499999996</v>
      </c>
      <c r="V21" s="14">
        <v>4964.1014273197497</v>
      </c>
      <c r="W21" s="14">
        <v>4775.8099499999998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46087</v>
      </c>
      <c r="C24" s="13" t="s">
        <v>27</v>
      </c>
      <c r="D24" s="14">
        <v>9131.4017006084996</v>
      </c>
      <c r="E24" s="14">
        <v>8912.6057450209501</v>
      </c>
      <c r="F24" s="14">
        <v>9163.8129257801993</v>
      </c>
      <c r="G24" s="14">
        <v>10638.685799999999</v>
      </c>
      <c r="H24" s="14">
        <v>11255.01885</v>
      </c>
      <c r="I24" s="14">
        <v>12646.858050000001</v>
      </c>
      <c r="J24" s="14">
        <v>14867.878049999999</v>
      </c>
      <c r="K24" s="14">
        <v>14494.65629510295</v>
      </c>
      <c r="L24" s="14">
        <v>13208.8995</v>
      </c>
      <c r="M24" s="14"/>
      <c r="N24" s="14"/>
      <c r="O24" s="14"/>
      <c r="P24" s="14"/>
      <c r="Q24" s="14"/>
      <c r="R24" s="14"/>
      <c r="S24" s="14"/>
      <c r="T24" s="14"/>
      <c r="U24" s="14"/>
      <c r="V24" s="14">
        <v>22118.8914</v>
      </c>
      <c r="W24" s="14">
        <v>16745.87385</v>
      </c>
      <c r="X24" s="14">
        <v>13479.74055</v>
      </c>
      <c r="Y24" s="14">
        <v>12676.471649999999</v>
      </c>
      <c r="Z24" s="14">
        <v>12091.60305</v>
      </c>
      <c r="AA24" s="15">
        <v>12061.372499999999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1859.89098334095</v>
      </c>
      <c r="N25" s="14">
        <v>-1727.7516686650499</v>
      </c>
      <c r="O25" s="14">
        <v>-2262.0534703578001</v>
      </c>
      <c r="P25" s="14">
        <v>-2155.9379469678001</v>
      </c>
      <c r="Q25" s="14">
        <v>-2310.1750761808498</v>
      </c>
      <c r="R25" s="14">
        <v>-401.94872618084997</v>
      </c>
      <c r="S25" s="14">
        <v>1742.88375</v>
      </c>
      <c r="T25" s="14">
        <v>2642.2809596441998</v>
      </c>
      <c r="U25" s="14">
        <v>3797.1444501828</v>
      </c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46088</v>
      </c>
      <c r="C28" s="13" t="s">
        <v>27</v>
      </c>
      <c r="D28" s="14">
        <v>13136.716350000001</v>
      </c>
      <c r="E28" s="14">
        <v>12694.3632</v>
      </c>
      <c r="F28" s="14"/>
      <c r="G28" s="14">
        <v>12207.58965</v>
      </c>
      <c r="H28" s="14">
        <v>12278.5389</v>
      </c>
      <c r="I28" s="14">
        <v>12735.698850000001</v>
      </c>
      <c r="J28" s="14">
        <v>13342.77765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>
        <v>2448.0576000000001</v>
      </c>
      <c r="G29" s="14"/>
      <c r="H29" s="14"/>
      <c r="I29" s="14"/>
      <c r="J29" s="14"/>
      <c r="K29" s="14">
        <v>2570.8306499999999</v>
      </c>
      <c r="L29" s="14">
        <v>1777.85420346</v>
      </c>
      <c r="M29" s="14">
        <v>-1604.0699999999999</v>
      </c>
      <c r="N29" s="14">
        <v>-2454.2271000000001</v>
      </c>
      <c r="O29" s="14">
        <v>-2623.8883500000002</v>
      </c>
      <c r="P29" s="14">
        <v>-2656.5866999999998</v>
      </c>
      <c r="Q29" s="14">
        <v>-2491.2440999999999</v>
      </c>
      <c r="R29" s="14">
        <v>-1513.9953</v>
      </c>
      <c r="S29" s="14">
        <v>1751.1139900917001</v>
      </c>
      <c r="T29" s="14">
        <v>2509.9138115027999</v>
      </c>
      <c r="U29" s="14">
        <v>2614.6341000000002</v>
      </c>
      <c r="V29" s="14">
        <v>3321.3566376324002</v>
      </c>
      <c r="W29" s="14">
        <v>3048.9668999999999</v>
      </c>
      <c r="X29" s="14">
        <v>3654.1880327025001</v>
      </c>
      <c r="Y29" s="14">
        <v>4406.8738499999999</v>
      </c>
      <c r="Z29" s="14">
        <v>3050.38859526135</v>
      </c>
      <c r="AA29" s="15">
        <v>2494.7630001828002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46089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2573.2984499999998</v>
      </c>
      <c r="E33" s="14">
        <v>2523.7663484089499</v>
      </c>
      <c r="F33" s="14">
        <v>2501.1152999999999</v>
      </c>
      <c r="G33" s="14">
        <v>2490.3052631239502</v>
      </c>
      <c r="H33" s="14">
        <v>2479.8171131239501</v>
      </c>
      <c r="I33" s="14">
        <v>2481.6813750000001</v>
      </c>
      <c r="J33" s="14">
        <v>2500.2032868760498</v>
      </c>
      <c r="K33" s="14">
        <v>2210.5318499999998</v>
      </c>
      <c r="L33" s="14">
        <v>904.44870000000003</v>
      </c>
      <c r="M33" s="14">
        <v>-1440.57825</v>
      </c>
      <c r="N33" s="14">
        <v>-2396.52886312395</v>
      </c>
      <c r="O33" s="14">
        <v>-2481.6813750000001</v>
      </c>
      <c r="P33" s="14">
        <v>-2572.989975</v>
      </c>
      <c r="Q33" s="14">
        <v>-2475.5118750000001</v>
      </c>
      <c r="R33" s="14">
        <v>-2104.724925</v>
      </c>
      <c r="S33" s="14">
        <v>1257.6391631239501</v>
      </c>
      <c r="T33" s="14">
        <v>2320.9659000000001</v>
      </c>
      <c r="U33" s="14"/>
      <c r="V33" s="14">
        <v>2905.2175499999998</v>
      </c>
      <c r="W33" s="14">
        <v>2852.15985</v>
      </c>
      <c r="X33" s="14">
        <v>2573.9153999999999</v>
      </c>
      <c r="Y33" s="14">
        <v>2525.7932999999998</v>
      </c>
      <c r="Z33" s="14">
        <v>2456.0779499999999</v>
      </c>
      <c r="AA33" s="15">
        <v>2268.5251499999999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v>4551.8571000000002</v>
      </c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13655.5713</v>
      </c>
      <c r="V35" s="19"/>
      <c r="W35" s="19"/>
      <c r="X35" s="19"/>
      <c r="Y35" s="19"/>
      <c r="Z35" s="19"/>
      <c r="AA35" s="20"/>
    </row>
    <row r="36" thickTop="1" ht="15.75">
      <c r="A36" s="11"/>
      <c r="B36" s="12">
        <v>46090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46091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46092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46093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46094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46095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46096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46097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46098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46099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46100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46101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46102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46103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46104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46105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46106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46107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46108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46109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46110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46111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46112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46082</v>
      </c>
      <c r="C4" s="48">
        <f>SUM(E4:AB4)</f>
        <v>17.080000000000002</v>
      </c>
      <c r="D4" s="49"/>
      <c r="E4" s="50">
        <v>10.42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1.1699999999999999</v>
      </c>
      <c r="V4" s="51">
        <v>0</v>
      </c>
      <c r="W4" s="51">
        <v>0</v>
      </c>
      <c r="X4" s="51">
        <v>0</v>
      </c>
      <c r="Y4" s="51">
        <v>0</v>
      </c>
      <c r="Z4" s="51">
        <v>1.3700000000000001</v>
      </c>
      <c r="AA4" s="51">
        <v>0</v>
      </c>
      <c r="AB4" s="52">
        <v>4.1200000000000001</v>
      </c>
    </row>
    <row r="5" ht="17.25">
      <c r="A5" s="34"/>
      <c r="B5" s="47">
        <v>46083</v>
      </c>
      <c r="C5" s="48">
        <f>SUM(E5:AB5)</f>
        <v>43.699999999999996</v>
      </c>
      <c r="D5" s="49"/>
      <c r="E5" s="50">
        <v>6.9299999999999997</v>
      </c>
      <c r="F5" s="51">
        <v>3</v>
      </c>
      <c r="G5" s="51">
        <v>0</v>
      </c>
      <c r="H5" s="51">
        <v>3</v>
      </c>
      <c r="I5" s="51">
        <v>10.869999999999999</v>
      </c>
      <c r="J5" s="51">
        <v>2.9500000000000002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1.8200000000000001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3.2999999999999998</v>
      </c>
      <c r="X5" s="51">
        <v>0</v>
      </c>
      <c r="Y5" s="51">
        <v>0</v>
      </c>
      <c r="Z5" s="51">
        <v>0</v>
      </c>
      <c r="AA5" s="51">
        <v>0</v>
      </c>
      <c r="AB5" s="52">
        <v>11.83</v>
      </c>
    </row>
    <row r="6" ht="16.5">
      <c r="A6" s="34"/>
      <c r="B6" s="53">
        <v>46084</v>
      </c>
      <c r="C6" s="48">
        <f>SUM(E6:AB6)</f>
        <v>37.950000000000003</v>
      </c>
      <c r="D6" s="49"/>
      <c r="E6" s="50">
        <v>0</v>
      </c>
      <c r="F6" s="51">
        <v>0</v>
      </c>
      <c r="G6" s="51">
        <v>2.79</v>
      </c>
      <c r="H6" s="51">
        <v>0</v>
      </c>
      <c r="I6" s="51">
        <v>0</v>
      </c>
      <c r="J6" s="51">
        <v>1.75</v>
      </c>
      <c r="K6" s="51">
        <v>0.029999999999999999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0.25</v>
      </c>
      <c r="W6" s="51">
        <v>4.6100000000000003</v>
      </c>
      <c r="X6" s="51">
        <v>12.859999999999999</v>
      </c>
      <c r="Y6" s="51">
        <v>15.66</v>
      </c>
      <c r="Z6" s="51">
        <v>0</v>
      </c>
      <c r="AA6" s="51">
        <v>0</v>
      </c>
      <c r="AB6" s="52">
        <v>0</v>
      </c>
    </row>
    <row r="7" ht="16.5">
      <c r="A7" s="34"/>
      <c r="B7" s="53">
        <v>46085</v>
      </c>
      <c r="C7" s="48">
        <f>SUM(E7:AB7)</f>
        <v>21.329999999999998</v>
      </c>
      <c r="D7" s="49"/>
      <c r="E7" s="50">
        <v>0.20999999999999999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2.0299999999999998</v>
      </c>
      <c r="M7" s="51">
        <v>0</v>
      </c>
      <c r="N7" s="51">
        <v>0</v>
      </c>
      <c r="O7" s="51">
        <v>0</v>
      </c>
      <c r="P7" s="51">
        <v>0</v>
      </c>
      <c r="Q7" s="51">
        <v>2</v>
      </c>
      <c r="R7" s="51">
        <v>3</v>
      </c>
      <c r="S7" s="51">
        <v>2.8399999999999999</v>
      </c>
      <c r="T7" s="51">
        <v>0</v>
      </c>
      <c r="U7" s="51">
        <v>0</v>
      </c>
      <c r="V7" s="51">
        <v>0</v>
      </c>
      <c r="W7" s="51">
        <v>1.78</v>
      </c>
      <c r="X7" s="51">
        <v>0.85999999999999999</v>
      </c>
      <c r="Y7" s="51">
        <v>2.6099999999999999</v>
      </c>
      <c r="Z7" s="51">
        <v>0</v>
      </c>
      <c r="AA7" s="51">
        <v>3</v>
      </c>
      <c r="AB7" s="52">
        <v>3</v>
      </c>
    </row>
    <row r="8" ht="16.5">
      <c r="A8" s="34"/>
      <c r="B8" s="53">
        <v>46086</v>
      </c>
      <c r="C8" s="48">
        <f>SUM(E8:AB8)</f>
        <v>54.849999999999994</v>
      </c>
      <c r="D8" s="49"/>
      <c r="E8" s="50">
        <v>0</v>
      </c>
      <c r="F8" s="51">
        <v>0</v>
      </c>
      <c r="G8" s="51">
        <v>2.9199999999999999</v>
      </c>
      <c r="H8" s="51">
        <v>3</v>
      </c>
      <c r="I8" s="51">
        <v>3</v>
      </c>
      <c r="J8" s="51">
        <v>0</v>
      </c>
      <c r="K8" s="51">
        <v>0.040000000000000001</v>
      </c>
      <c r="L8" s="51">
        <v>0.47999999999999998</v>
      </c>
      <c r="M8" s="51">
        <v>0</v>
      </c>
      <c r="N8" s="51">
        <v>0</v>
      </c>
      <c r="O8" s="51">
        <v>0</v>
      </c>
      <c r="P8" s="51">
        <v>3</v>
      </c>
      <c r="Q8" s="51">
        <v>0</v>
      </c>
      <c r="R8" s="51">
        <v>2.96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3</v>
      </c>
      <c r="Y8" s="51">
        <v>10</v>
      </c>
      <c r="Z8" s="51">
        <v>14.220000000000001</v>
      </c>
      <c r="AA8" s="51">
        <v>12.23</v>
      </c>
      <c r="AB8" s="52">
        <v>0</v>
      </c>
    </row>
    <row r="9" ht="16.5">
      <c r="A9" s="34"/>
      <c r="B9" s="53">
        <v>46087</v>
      </c>
      <c r="C9" s="48">
        <f>SUM(E9:AB9)</f>
        <v>101.98999999999999</v>
      </c>
      <c r="D9" s="49"/>
      <c r="E9" s="50">
        <v>7.5800000000000001</v>
      </c>
      <c r="F9" s="51">
        <v>0.22</v>
      </c>
      <c r="G9" s="51">
        <v>0</v>
      </c>
      <c r="H9" s="51">
        <v>2.9199999999999999</v>
      </c>
      <c r="I9" s="51">
        <v>5.0800000000000001</v>
      </c>
      <c r="J9" s="51">
        <v>2.6400000000000001</v>
      </c>
      <c r="K9" s="51">
        <v>13.050000000000001</v>
      </c>
      <c r="L9" s="51">
        <v>8.5999999999999996</v>
      </c>
      <c r="M9" s="51">
        <v>7.1900000000000004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1.3899999999999999</v>
      </c>
      <c r="W9" s="51">
        <v>12.19</v>
      </c>
      <c r="X9" s="51">
        <v>15.550000000000001</v>
      </c>
      <c r="Y9" s="51">
        <v>4.7199999999999998</v>
      </c>
      <c r="Z9" s="51">
        <v>1.8999999999999999</v>
      </c>
      <c r="AA9" s="51">
        <v>2.9399999999999999</v>
      </c>
      <c r="AB9" s="52">
        <v>16.02</v>
      </c>
    </row>
    <row r="10" ht="16.5">
      <c r="A10" s="34"/>
      <c r="B10" s="53">
        <v>46088</v>
      </c>
      <c r="C10" s="48">
        <f>SUM(E10:AB10)</f>
        <v>63.149999999999999</v>
      </c>
      <c r="D10" s="49"/>
      <c r="E10" s="50">
        <v>4.75</v>
      </c>
      <c r="F10" s="51">
        <v>7.5300000000000002</v>
      </c>
      <c r="G10" s="51">
        <v>3.7200000000000002</v>
      </c>
      <c r="H10" s="51">
        <v>3.5</v>
      </c>
      <c r="I10" s="51">
        <v>2.3999999999999999</v>
      </c>
      <c r="J10" s="51">
        <v>10.98</v>
      </c>
      <c r="K10" s="51">
        <v>4.71</v>
      </c>
      <c r="L10" s="51">
        <v>0.81999999999999995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8.9900000000000002</v>
      </c>
      <c r="V10" s="51">
        <v>3.96</v>
      </c>
      <c r="W10" s="51">
        <v>0</v>
      </c>
      <c r="X10" s="51">
        <v>7.4199999999999999</v>
      </c>
      <c r="Y10" s="51">
        <v>0</v>
      </c>
      <c r="Z10" s="51">
        <v>0</v>
      </c>
      <c r="AA10" s="51">
        <v>0</v>
      </c>
      <c r="AB10" s="52">
        <v>4.3700000000000001</v>
      </c>
    </row>
    <row r="11" ht="16.5">
      <c r="A11" s="34"/>
      <c r="B11" s="53">
        <v>46089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46090</v>
      </c>
      <c r="C12" s="48">
        <f>SUM(E12:AB12)</f>
        <v>0</v>
      </c>
      <c r="D12" s="49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</row>
    <row r="13" ht="16.5">
      <c r="A13" s="34"/>
      <c r="B13" s="53">
        <v>46091</v>
      </c>
      <c r="C13" s="48">
        <f>SUM(E13:AB13)</f>
        <v>0</v>
      </c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</row>
    <row r="14" ht="16.5">
      <c r="A14" s="34"/>
      <c r="B14" s="53">
        <v>46092</v>
      </c>
      <c r="C14" s="48">
        <f>SUM(E14:AB14)</f>
        <v>0</v>
      </c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</row>
    <row r="15" ht="16.5">
      <c r="A15" s="34"/>
      <c r="B15" s="53">
        <v>46093</v>
      </c>
      <c r="C15" s="48">
        <f>SUM(E15:AB15)</f>
        <v>0</v>
      </c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</row>
    <row r="16" ht="16.5">
      <c r="A16" s="34"/>
      <c r="B16" s="53">
        <v>46094</v>
      </c>
      <c r="C16" s="48">
        <f>SUM(E16:AB16)</f>
        <v>0</v>
      </c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ht="16.5">
      <c r="A17" s="34"/>
      <c r="B17" s="53">
        <v>46095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</row>
    <row r="18" ht="16.5">
      <c r="A18" s="34"/>
      <c r="B18" s="53">
        <v>46096</v>
      </c>
      <c r="C18" s="48">
        <f>SUM(E18:AB18)</f>
        <v>0</v>
      </c>
      <c r="D18" s="49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</row>
    <row r="19" ht="16.5">
      <c r="A19" s="34"/>
      <c r="B19" s="53">
        <v>46097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ht="16.5">
      <c r="A20" s="34"/>
      <c r="B20" s="53">
        <v>46098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ht="16.5">
      <c r="A21" s="34"/>
      <c r="B21" s="53">
        <v>46099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ht="16.5">
      <c r="A22" s="34"/>
      <c r="B22" s="53">
        <v>46100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ht="16.5">
      <c r="A23" s="34"/>
      <c r="B23" s="53">
        <v>46101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ht="16.5">
      <c r="A24" s="34"/>
      <c r="B24" s="53">
        <v>46102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ht="16.5">
      <c r="A25" s="34"/>
      <c r="B25" s="53">
        <v>46103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ht="16.5">
      <c r="A26" s="34"/>
      <c r="B26" s="53">
        <v>46104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ht="16.5">
      <c r="A27" s="34"/>
      <c r="B27" s="53">
        <v>46105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ht="16.5">
      <c r="A28" s="34"/>
      <c r="B28" s="53">
        <v>46106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ht="16.5">
      <c r="A29" s="34"/>
      <c r="B29" s="53">
        <v>46107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46108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46109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46110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46111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46112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37</v>
      </c>
      <c r="C37" s="36" t="s">
        <v>38</v>
      </c>
      <c r="D37" s="37"/>
      <c r="E37" s="38" t="s">
        <v>40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46082</v>
      </c>
      <c r="C39" s="48">
        <f>SUM(E39:AB39)</f>
        <v>-26.630000000000003</v>
      </c>
      <c r="D39" s="49"/>
      <c r="E39" s="50">
        <v>0</v>
      </c>
      <c r="F39" s="51">
        <v>-6.9400000000000004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-8.8000000000000007</v>
      </c>
      <c r="U39" s="51">
        <v>0</v>
      </c>
      <c r="V39" s="51">
        <v>0</v>
      </c>
      <c r="W39" s="51">
        <v>0</v>
      </c>
      <c r="X39" s="51">
        <v>0</v>
      </c>
      <c r="Y39" s="51">
        <v>-6.5499999999999998</v>
      </c>
      <c r="Z39" s="51">
        <v>0</v>
      </c>
      <c r="AA39" s="51">
        <v>-4.3399999999999999</v>
      </c>
      <c r="AB39" s="52">
        <v>0</v>
      </c>
    </row>
    <row r="40" ht="16.5">
      <c r="A40" s="34"/>
      <c r="B40" s="53">
        <v>46083</v>
      </c>
      <c r="C40" s="48">
        <f>SUM(E40:AB40)</f>
        <v>-73.299999999999997</v>
      </c>
      <c r="D40" s="49"/>
      <c r="E40" s="50">
        <v>0</v>
      </c>
      <c r="F40" s="51">
        <v>0</v>
      </c>
      <c r="G40" s="51">
        <v>-2.3799999999999999</v>
      </c>
      <c r="H40" s="51">
        <v>0</v>
      </c>
      <c r="I40" s="51">
        <v>0</v>
      </c>
      <c r="J40" s="51">
        <v>-2.5099999999999998</v>
      </c>
      <c r="K40" s="51">
        <v>-2.1899999999999999</v>
      </c>
      <c r="L40" s="51">
        <v>-2.1899999999999999</v>
      </c>
      <c r="M40" s="51">
        <v>-0.28000000000000003</v>
      </c>
      <c r="N40" s="51">
        <v>-2.3100000000000001</v>
      </c>
      <c r="O40" s="51">
        <v>-2.1499999999999999</v>
      </c>
      <c r="P40" s="51">
        <v>-2.3199999999999998</v>
      </c>
      <c r="Q40" s="51">
        <v>0</v>
      </c>
      <c r="R40" s="51">
        <v>0</v>
      </c>
      <c r="S40" s="51">
        <v>0</v>
      </c>
      <c r="T40" s="51">
        <v>-3.1099999999999999</v>
      </c>
      <c r="U40" s="51">
        <v>-0.19</v>
      </c>
      <c r="V40" s="51">
        <v>-10.369999999999999</v>
      </c>
      <c r="W40" s="51">
        <v>0</v>
      </c>
      <c r="X40" s="51">
        <v>-10.949999999999999</v>
      </c>
      <c r="Y40" s="51">
        <v>-11.43</v>
      </c>
      <c r="Z40" s="51">
        <v>-11.23</v>
      </c>
      <c r="AA40" s="51">
        <v>-9.6899999999999995</v>
      </c>
      <c r="AB40" s="52">
        <v>0</v>
      </c>
    </row>
    <row r="41" ht="16.5">
      <c r="A41" s="34"/>
      <c r="B41" s="53">
        <v>46084</v>
      </c>
      <c r="C41" s="48">
        <f>SUM(E41:AB41)</f>
        <v>-52.220000000000006</v>
      </c>
      <c r="D41" s="49"/>
      <c r="E41" s="50">
        <v>-7.2699999999999996</v>
      </c>
      <c r="F41" s="51">
        <v>-2.0299999999999998</v>
      </c>
      <c r="G41" s="51">
        <v>0</v>
      </c>
      <c r="H41" s="51">
        <v>-1.8100000000000001</v>
      </c>
      <c r="I41" s="51">
        <v>-2.4199999999999999</v>
      </c>
      <c r="J41" s="51">
        <v>0</v>
      </c>
      <c r="K41" s="51">
        <v>0</v>
      </c>
      <c r="L41" s="51">
        <v>-0.46000000000000002</v>
      </c>
      <c r="M41" s="51">
        <v>-1.3999999999999999</v>
      </c>
      <c r="N41" s="51">
        <v>-2.3700000000000001</v>
      </c>
      <c r="O41" s="51">
        <v>-2.54</v>
      </c>
      <c r="P41" s="51">
        <v>-2.7599999999999998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-0.71999999999999997</v>
      </c>
      <c r="W41" s="51">
        <v>0</v>
      </c>
      <c r="X41" s="51">
        <v>0</v>
      </c>
      <c r="Y41" s="51">
        <v>0</v>
      </c>
      <c r="Z41" s="51">
        <v>-10.82</v>
      </c>
      <c r="AA41" s="51">
        <v>-11.92</v>
      </c>
      <c r="AB41" s="52">
        <v>-5.7000000000000002</v>
      </c>
    </row>
    <row r="42" ht="16.5">
      <c r="A42" s="34"/>
      <c r="B42" s="53">
        <v>46085</v>
      </c>
      <c r="C42" s="48">
        <f>SUM(E42:AB42)</f>
        <v>-63.719999999999999</v>
      </c>
      <c r="D42" s="49"/>
      <c r="E42" s="50">
        <v>-6.1100000000000003</v>
      </c>
      <c r="F42" s="51">
        <v>-5.7699999999999996</v>
      </c>
      <c r="G42" s="51">
        <v>-2.0099999999999998</v>
      </c>
      <c r="H42" s="51">
        <v>-2.0099999999999998</v>
      </c>
      <c r="I42" s="51">
        <v>-2.0099999999999998</v>
      </c>
      <c r="J42" s="51">
        <v>-2.0099999999999998</v>
      </c>
      <c r="K42" s="51">
        <v>-1.98</v>
      </c>
      <c r="L42" s="51">
        <v>0</v>
      </c>
      <c r="M42" s="51">
        <v>0</v>
      </c>
      <c r="N42" s="51">
        <v>-2.2999999999999998</v>
      </c>
      <c r="O42" s="51">
        <v>-2.3500000000000001</v>
      </c>
      <c r="P42" s="51">
        <v>-2.3199999999999998</v>
      </c>
      <c r="Q42" s="51">
        <v>0</v>
      </c>
      <c r="R42" s="51">
        <v>0</v>
      </c>
      <c r="S42" s="51">
        <v>0</v>
      </c>
      <c r="T42" s="51">
        <v>-0.68999999999999995</v>
      </c>
      <c r="U42" s="51">
        <v>-10.09</v>
      </c>
      <c r="V42" s="51">
        <v>-11.9</v>
      </c>
      <c r="W42" s="51">
        <v>-2.8399999999999999</v>
      </c>
      <c r="X42" s="51">
        <v>-5.7699999999999996</v>
      </c>
      <c r="Y42" s="51">
        <v>-0.79000000000000004</v>
      </c>
      <c r="Z42" s="51">
        <v>-2.77</v>
      </c>
      <c r="AA42" s="51">
        <v>0</v>
      </c>
      <c r="AB42" s="52">
        <v>0</v>
      </c>
    </row>
    <row r="43" ht="16.5">
      <c r="A43" s="34"/>
      <c r="B43" s="53">
        <v>46086</v>
      </c>
      <c r="C43" s="48">
        <f>SUM(E43:AB43)</f>
        <v>-57.780000000000015</v>
      </c>
      <c r="D43" s="49"/>
      <c r="E43" s="50">
        <v>-8.3900000000000006</v>
      </c>
      <c r="F43" s="51">
        <v>-0.92000000000000004</v>
      </c>
      <c r="G43" s="51">
        <v>0</v>
      </c>
      <c r="H43" s="51">
        <v>0</v>
      </c>
      <c r="I43" s="51">
        <v>0</v>
      </c>
      <c r="J43" s="51">
        <v>-0.38</v>
      </c>
      <c r="K43" s="51">
        <v>-6.1799999999999997</v>
      </c>
      <c r="L43" s="51">
        <v>-0.56000000000000005</v>
      </c>
      <c r="M43" s="51">
        <v>-12</v>
      </c>
      <c r="N43" s="51">
        <v>-2.2799999999999998</v>
      </c>
      <c r="O43" s="51">
        <v>-2.6000000000000001</v>
      </c>
      <c r="P43" s="51">
        <v>0</v>
      </c>
      <c r="Q43" s="51">
        <v>-0.32000000000000001</v>
      </c>
      <c r="R43" s="51">
        <v>0</v>
      </c>
      <c r="S43" s="51">
        <v>-2.4900000000000002</v>
      </c>
      <c r="T43" s="51">
        <v>-0.41999999999999998</v>
      </c>
      <c r="U43" s="51">
        <v>-11.31</v>
      </c>
      <c r="V43" s="51">
        <v>-5.3499999999999996</v>
      </c>
      <c r="W43" s="51">
        <v>-0.17000000000000001</v>
      </c>
      <c r="X43" s="51">
        <v>0</v>
      </c>
      <c r="Y43" s="51">
        <v>0</v>
      </c>
      <c r="Z43" s="51">
        <v>0</v>
      </c>
      <c r="AA43" s="51">
        <v>0</v>
      </c>
      <c r="AB43" s="52">
        <v>-4.4100000000000001</v>
      </c>
    </row>
    <row r="44" ht="16.5">
      <c r="A44" s="34"/>
      <c r="B44" s="53">
        <v>46087</v>
      </c>
      <c r="C44" s="48">
        <f>SUM(E44:AB44)</f>
        <v>-25.980000000000004</v>
      </c>
      <c r="D44" s="49"/>
      <c r="E44" s="50">
        <v>0</v>
      </c>
      <c r="F44" s="51">
        <v>-0.59999999999999998</v>
      </c>
      <c r="G44" s="51">
        <v>-2.04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-2.1699999999999999</v>
      </c>
      <c r="O44" s="51">
        <v>-2.8199999999999998</v>
      </c>
      <c r="P44" s="51">
        <v>-3</v>
      </c>
      <c r="Q44" s="51">
        <v>-2.98</v>
      </c>
      <c r="R44" s="51">
        <v>-2.9199999999999999</v>
      </c>
      <c r="S44" s="51">
        <v>-2.9199999999999999</v>
      </c>
      <c r="T44" s="51">
        <v>0</v>
      </c>
      <c r="U44" s="51">
        <v>-6.5300000000000002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46088</v>
      </c>
      <c r="C45" s="48">
        <f>SUM(E45:AB45)</f>
        <v>-50.699999999999996</v>
      </c>
      <c r="D45" s="49"/>
      <c r="E45" s="50">
        <v>0</v>
      </c>
      <c r="F45" s="51">
        <v>0</v>
      </c>
      <c r="G45" s="51">
        <v>0</v>
      </c>
      <c r="H45" s="51">
        <v>-0.040000000000000001</v>
      </c>
      <c r="I45" s="51">
        <v>0</v>
      </c>
      <c r="J45" s="51">
        <v>0</v>
      </c>
      <c r="K45" s="51">
        <v>0</v>
      </c>
      <c r="L45" s="51">
        <v>0</v>
      </c>
      <c r="M45" s="51">
        <v>-1.1399999999999999</v>
      </c>
      <c r="N45" s="51">
        <v>-2.5899999999999999</v>
      </c>
      <c r="O45" s="51">
        <v>-2.04</v>
      </c>
      <c r="P45" s="51">
        <v>-2.71</v>
      </c>
      <c r="Q45" s="51">
        <v>-2.04</v>
      </c>
      <c r="R45" s="51">
        <v>-2.3399999999999999</v>
      </c>
      <c r="S45" s="51">
        <v>-2.0800000000000001</v>
      </c>
      <c r="T45" s="51">
        <v>-2.25</v>
      </c>
      <c r="U45" s="51">
        <v>0</v>
      </c>
      <c r="V45" s="51">
        <v>0</v>
      </c>
      <c r="W45" s="51">
        <v>-2.8300000000000001</v>
      </c>
      <c r="X45" s="51">
        <v>0</v>
      </c>
      <c r="Y45" s="51">
        <v>-8.5999999999999996</v>
      </c>
      <c r="Z45" s="51">
        <v>-10.859999999999999</v>
      </c>
      <c r="AA45" s="51">
        <v>-11.18</v>
      </c>
      <c r="AB45" s="52">
        <v>0</v>
      </c>
    </row>
    <row r="46" ht="16.5">
      <c r="A46" s="34"/>
      <c r="B46" s="53">
        <v>46089</v>
      </c>
      <c r="C46" s="48">
        <f>SUM(E46:AB46)</f>
        <v>0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46090</v>
      </c>
      <c r="C47" s="48">
        <f>SUM(E47:AB47)</f>
        <v>0</v>
      </c>
      <c r="D47" s="49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ht="16.5">
      <c r="A48" s="34"/>
      <c r="B48" s="53">
        <v>46091</v>
      </c>
      <c r="C48" s="48">
        <f>SUM(E48:AB48)</f>
        <v>0</v>
      </c>
      <c r="D48" s="49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</row>
    <row r="49" ht="16.5">
      <c r="A49" s="34"/>
      <c r="B49" s="53">
        <v>46092</v>
      </c>
      <c r="C49" s="48">
        <f>SUM(E49:AB49)</f>
        <v>0</v>
      </c>
      <c r="D49" s="49"/>
      <c r="E49" s="50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</row>
    <row r="50" ht="16.5">
      <c r="A50" s="34"/>
      <c r="B50" s="53">
        <v>46093</v>
      </c>
      <c r="C50" s="48">
        <f>SUM(E50:AB50)</f>
        <v>0</v>
      </c>
      <c r="D50" s="49"/>
      <c r="E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</row>
    <row r="51" ht="16.5">
      <c r="A51" s="34"/>
      <c r="B51" s="53">
        <v>46094</v>
      </c>
      <c r="C51" s="48">
        <f>SUM(E51:AB51)</f>
        <v>0</v>
      </c>
      <c r="D51" s="49"/>
      <c r="E51" s="5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</row>
    <row r="52" ht="16.5">
      <c r="A52" s="34"/>
      <c r="B52" s="53">
        <v>46095</v>
      </c>
      <c r="C52" s="48">
        <f>SUM(E52:AB52)</f>
        <v>0</v>
      </c>
      <c r="D52" s="49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</row>
    <row r="53" ht="16.5">
      <c r="A53" s="34"/>
      <c r="B53" s="53">
        <v>46096</v>
      </c>
      <c r="C53" s="48">
        <f>SUM(E53:AB53)</f>
        <v>0</v>
      </c>
      <c r="D53" s="49"/>
      <c r="E53" s="50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</row>
    <row r="54" ht="16.5">
      <c r="A54" s="34"/>
      <c r="B54" s="53">
        <v>46097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ht="16.5">
      <c r="A55" s="34"/>
      <c r="B55" s="53">
        <v>46098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ht="16.5">
      <c r="A56" s="34"/>
      <c r="B56" s="53">
        <v>46099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ht="16.5">
      <c r="A57" s="34"/>
      <c r="B57" s="53">
        <v>46100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ht="16.5">
      <c r="A58" s="34"/>
      <c r="B58" s="53">
        <v>46101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ht="16.5">
      <c r="A59" s="34"/>
      <c r="B59" s="53">
        <v>46102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ht="16.5">
      <c r="A60" s="34"/>
      <c r="B60" s="53">
        <v>46103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ht="16.5">
      <c r="A61" s="34"/>
      <c r="B61" s="53">
        <v>46104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ht="16.5">
      <c r="A62" s="34"/>
      <c r="B62" s="53">
        <v>46105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ht="16.5">
      <c r="A63" s="34"/>
      <c r="B63" s="53">
        <v>46106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ht="16.5">
      <c r="A64" s="34"/>
      <c r="B64" s="53">
        <v>46107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46108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46109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46110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46111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46112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46082</v>
      </c>
      <c r="C74" s="58">
        <f>SUMIF(E74:AB74,"&gt;0")</f>
        <v>43.709999999999987</v>
      </c>
      <c r="D74" s="59">
        <f>SUMIF(E74:AB74,"&lt;0")</f>
        <v>0</v>
      </c>
      <c r="E74" s="60">
        <f>E4+ABS(E39)</f>
        <v>10.42</v>
      </c>
      <c r="F74" s="60">
        <f t="shared" ref="F74:AB74" si="0">F4+ABS(F39)</f>
        <v>6.9400000000000004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8.8000000000000007</v>
      </c>
      <c r="U74" s="60">
        <f t="shared" si="0"/>
        <v>1.1699999999999999</v>
      </c>
      <c r="V74" s="60">
        <f t="shared" si="0"/>
        <v>0</v>
      </c>
      <c r="W74" s="60">
        <f t="shared" si="0"/>
        <v>0</v>
      </c>
      <c r="X74" s="60">
        <f t="shared" si="0"/>
        <v>0</v>
      </c>
      <c r="Y74" s="60">
        <f t="shared" si="0"/>
        <v>6.5499999999999998</v>
      </c>
      <c r="Z74" s="60">
        <f t="shared" si="0"/>
        <v>1.3700000000000001</v>
      </c>
      <c r="AA74" s="60">
        <f t="shared" si="0"/>
        <v>4.3399999999999999</v>
      </c>
      <c r="AB74" s="61">
        <f t="shared" si="0"/>
        <v>4.1200000000000001</v>
      </c>
    </row>
    <row r="75" ht="16.5">
      <c r="A75" s="34"/>
      <c r="B75" s="53">
        <v>46083</v>
      </c>
      <c r="C75" s="58">
        <f>SUMIF(E75:AB75,"&gt;0")</f>
        <v>117</v>
      </c>
      <c r="D75" s="59">
        <f>SUMIF(E75:AB75,"&lt;0")</f>
        <v>0</v>
      </c>
      <c r="E75" s="60">
        <f t="shared" ref="E75:AB75" si="1">E5+ABS(E40)</f>
        <v>6.9299999999999997</v>
      </c>
      <c r="F75" s="60">
        <f t="shared" si="1"/>
        <v>3</v>
      </c>
      <c r="G75" s="60">
        <f t="shared" si="1"/>
        <v>2.3799999999999999</v>
      </c>
      <c r="H75" s="60">
        <f t="shared" si="1"/>
        <v>3</v>
      </c>
      <c r="I75" s="60">
        <f t="shared" si="1"/>
        <v>10.869999999999999</v>
      </c>
      <c r="J75" s="60">
        <f t="shared" si="1"/>
        <v>5.46</v>
      </c>
      <c r="K75" s="60">
        <f t="shared" si="1"/>
        <v>2.1899999999999999</v>
      </c>
      <c r="L75" s="60">
        <f t="shared" si="1"/>
        <v>2.1899999999999999</v>
      </c>
      <c r="M75" s="60">
        <f t="shared" si="1"/>
        <v>0.28000000000000003</v>
      </c>
      <c r="N75" s="60">
        <f t="shared" si="1"/>
        <v>2.3100000000000001</v>
      </c>
      <c r="O75" s="60">
        <f t="shared" si="1"/>
        <v>2.1499999999999999</v>
      </c>
      <c r="P75" s="60">
        <f t="shared" si="1"/>
        <v>2.3199999999999998</v>
      </c>
      <c r="Q75" s="60">
        <f t="shared" si="1"/>
        <v>1.8200000000000001</v>
      </c>
      <c r="R75" s="60">
        <f t="shared" si="1"/>
        <v>0</v>
      </c>
      <c r="S75" s="60">
        <f t="shared" si="1"/>
        <v>0</v>
      </c>
      <c r="T75" s="60">
        <f t="shared" si="1"/>
        <v>3.1099999999999999</v>
      </c>
      <c r="U75" s="60">
        <f t="shared" si="1"/>
        <v>0.19</v>
      </c>
      <c r="V75" s="60">
        <f t="shared" si="1"/>
        <v>10.369999999999999</v>
      </c>
      <c r="W75" s="60">
        <f t="shared" si="1"/>
        <v>3.2999999999999998</v>
      </c>
      <c r="X75" s="60">
        <f t="shared" si="1"/>
        <v>10.949999999999999</v>
      </c>
      <c r="Y75" s="60">
        <f t="shared" si="1"/>
        <v>11.43</v>
      </c>
      <c r="Z75" s="60">
        <f t="shared" si="1"/>
        <v>11.23</v>
      </c>
      <c r="AA75" s="60">
        <f t="shared" si="1"/>
        <v>9.6899999999999995</v>
      </c>
      <c r="AB75" s="62">
        <f t="shared" si="1"/>
        <v>11.83</v>
      </c>
    </row>
    <row r="76" ht="16.5">
      <c r="A76" s="34"/>
      <c r="B76" s="53">
        <v>46084</v>
      </c>
      <c r="C76" s="58">
        <f>SUMIF(E76:AB76,"&gt;0")</f>
        <v>90.170000000000016</v>
      </c>
      <c r="D76" s="59">
        <f>SUMIF(E76:AB76,"&lt;0")</f>
        <v>0</v>
      </c>
      <c r="E76" s="60">
        <f t="shared" ref="E76:AB76" si="2">E6+ABS(E41)</f>
        <v>7.2699999999999996</v>
      </c>
      <c r="F76" s="60">
        <f t="shared" si="2"/>
        <v>2.0299999999999998</v>
      </c>
      <c r="G76" s="60">
        <f t="shared" si="2"/>
        <v>2.79</v>
      </c>
      <c r="H76" s="60">
        <f t="shared" si="2"/>
        <v>1.8100000000000001</v>
      </c>
      <c r="I76" s="60">
        <f t="shared" si="2"/>
        <v>2.4199999999999999</v>
      </c>
      <c r="J76" s="60">
        <f t="shared" si="2"/>
        <v>1.75</v>
      </c>
      <c r="K76" s="60">
        <f t="shared" si="2"/>
        <v>0.029999999999999999</v>
      </c>
      <c r="L76" s="60">
        <f t="shared" si="2"/>
        <v>0.46000000000000002</v>
      </c>
      <c r="M76" s="60">
        <f t="shared" si="2"/>
        <v>1.3999999999999999</v>
      </c>
      <c r="N76" s="60">
        <f t="shared" si="2"/>
        <v>2.3700000000000001</v>
      </c>
      <c r="O76" s="60">
        <f t="shared" si="2"/>
        <v>2.54</v>
      </c>
      <c r="P76" s="60">
        <f t="shared" si="2"/>
        <v>2.7599999999999998</v>
      </c>
      <c r="Q76" s="60">
        <f t="shared" si="2"/>
        <v>0</v>
      </c>
      <c r="R76" s="60">
        <f t="shared" si="2"/>
        <v>0</v>
      </c>
      <c r="S76" s="60">
        <f t="shared" si="2"/>
        <v>0</v>
      </c>
      <c r="T76" s="60">
        <f t="shared" si="2"/>
        <v>0</v>
      </c>
      <c r="U76" s="60">
        <f t="shared" si="2"/>
        <v>0</v>
      </c>
      <c r="V76" s="60">
        <f t="shared" si="2"/>
        <v>0.96999999999999997</v>
      </c>
      <c r="W76" s="60">
        <f t="shared" si="2"/>
        <v>4.6100000000000003</v>
      </c>
      <c r="X76" s="60">
        <f t="shared" si="2"/>
        <v>12.859999999999999</v>
      </c>
      <c r="Y76" s="60">
        <f t="shared" si="2"/>
        <v>15.66</v>
      </c>
      <c r="Z76" s="60">
        <f t="shared" si="2"/>
        <v>10.82</v>
      </c>
      <c r="AA76" s="60">
        <f t="shared" si="2"/>
        <v>11.92</v>
      </c>
      <c r="AB76" s="62">
        <f t="shared" si="2"/>
        <v>5.7000000000000002</v>
      </c>
    </row>
    <row r="77" ht="16.5">
      <c r="A77" s="34"/>
      <c r="B77" s="53">
        <v>46085</v>
      </c>
      <c r="C77" s="58">
        <f>SUMIF(E77:AB77,"&gt;0")</f>
        <v>85.049999999999997</v>
      </c>
      <c r="D77" s="59">
        <f>SUMIF(E77:AB77,"&lt;0")</f>
        <v>0</v>
      </c>
      <c r="E77" s="60">
        <f t="shared" ref="E77:AB77" si="3">E7+ABS(E42)</f>
        <v>6.3200000000000003</v>
      </c>
      <c r="F77" s="60">
        <f t="shared" si="3"/>
        <v>5.7699999999999996</v>
      </c>
      <c r="G77" s="60">
        <f t="shared" si="3"/>
        <v>2.0099999999999998</v>
      </c>
      <c r="H77" s="60">
        <f t="shared" si="3"/>
        <v>2.0099999999999998</v>
      </c>
      <c r="I77" s="60">
        <f t="shared" si="3"/>
        <v>2.0099999999999998</v>
      </c>
      <c r="J77" s="60">
        <f t="shared" si="3"/>
        <v>2.0099999999999998</v>
      </c>
      <c r="K77" s="60">
        <f t="shared" si="3"/>
        <v>1.98</v>
      </c>
      <c r="L77" s="60">
        <f t="shared" si="3"/>
        <v>2.0299999999999998</v>
      </c>
      <c r="M77" s="60">
        <f t="shared" si="3"/>
        <v>0</v>
      </c>
      <c r="N77" s="60">
        <f t="shared" si="3"/>
        <v>2.2999999999999998</v>
      </c>
      <c r="O77" s="60">
        <f t="shared" si="3"/>
        <v>2.3500000000000001</v>
      </c>
      <c r="P77" s="60">
        <f t="shared" si="3"/>
        <v>2.3199999999999998</v>
      </c>
      <c r="Q77" s="60">
        <f t="shared" si="3"/>
        <v>2</v>
      </c>
      <c r="R77" s="60">
        <f t="shared" si="3"/>
        <v>3</v>
      </c>
      <c r="S77" s="60">
        <f t="shared" si="3"/>
        <v>2.8399999999999999</v>
      </c>
      <c r="T77" s="60">
        <f t="shared" si="3"/>
        <v>0.68999999999999995</v>
      </c>
      <c r="U77" s="60">
        <f t="shared" si="3"/>
        <v>10.09</v>
      </c>
      <c r="V77" s="60">
        <f t="shared" si="3"/>
        <v>11.9</v>
      </c>
      <c r="W77" s="60">
        <f t="shared" si="3"/>
        <v>4.6200000000000001</v>
      </c>
      <c r="X77" s="60">
        <f t="shared" si="3"/>
        <v>6.6299999999999999</v>
      </c>
      <c r="Y77" s="60">
        <f t="shared" si="3"/>
        <v>3.3999999999999999</v>
      </c>
      <c r="Z77" s="60">
        <f t="shared" si="3"/>
        <v>2.77</v>
      </c>
      <c r="AA77" s="60">
        <f t="shared" si="3"/>
        <v>3</v>
      </c>
      <c r="AB77" s="62">
        <f t="shared" si="3"/>
        <v>3</v>
      </c>
    </row>
    <row r="78" ht="16.5">
      <c r="A78" s="34"/>
      <c r="B78" s="53">
        <v>46086</v>
      </c>
      <c r="C78" s="58">
        <f>SUMIF(E78:AB78,"&gt;0")</f>
        <v>112.63000000000001</v>
      </c>
      <c r="D78" s="59">
        <f>SUMIF(E78:AB78,"&lt;0")</f>
        <v>0</v>
      </c>
      <c r="E78" s="60">
        <f t="shared" ref="E78:AB78" si="4">E8+ABS(E43)</f>
        <v>8.3900000000000006</v>
      </c>
      <c r="F78" s="60">
        <f t="shared" si="4"/>
        <v>0.92000000000000004</v>
      </c>
      <c r="G78" s="60">
        <f t="shared" si="4"/>
        <v>2.9199999999999999</v>
      </c>
      <c r="H78" s="60">
        <f t="shared" si="4"/>
        <v>3</v>
      </c>
      <c r="I78" s="60">
        <f t="shared" si="4"/>
        <v>3</v>
      </c>
      <c r="J78" s="60">
        <f t="shared" si="4"/>
        <v>0.38</v>
      </c>
      <c r="K78" s="60">
        <f t="shared" si="4"/>
        <v>6.2199999999999998</v>
      </c>
      <c r="L78" s="60">
        <f t="shared" si="4"/>
        <v>1.04</v>
      </c>
      <c r="M78" s="60">
        <f t="shared" si="4"/>
        <v>12</v>
      </c>
      <c r="N78" s="60">
        <f t="shared" si="4"/>
        <v>2.2799999999999998</v>
      </c>
      <c r="O78" s="60">
        <f t="shared" si="4"/>
        <v>2.6000000000000001</v>
      </c>
      <c r="P78" s="60">
        <f t="shared" si="4"/>
        <v>3</v>
      </c>
      <c r="Q78" s="60">
        <f t="shared" si="4"/>
        <v>0.32000000000000001</v>
      </c>
      <c r="R78" s="60">
        <f t="shared" si="4"/>
        <v>2.96</v>
      </c>
      <c r="S78" s="60">
        <f t="shared" si="4"/>
        <v>2.4900000000000002</v>
      </c>
      <c r="T78" s="60">
        <f t="shared" si="4"/>
        <v>0.41999999999999998</v>
      </c>
      <c r="U78" s="60">
        <f t="shared" si="4"/>
        <v>11.31</v>
      </c>
      <c r="V78" s="60">
        <f t="shared" si="4"/>
        <v>5.3499999999999996</v>
      </c>
      <c r="W78" s="60">
        <f t="shared" si="4"/>
        <v>0.17000000000000001</v>
      </c>
      <c r="X78" s="60">
        <f t="shared" si="4"/>
        <v>3</v>
      </c>
      <c r="Y78" s="60">
        <f t="shared" si="4"/>
        <v>10</v>
      </c>
      <c r="Z78" s="60">
        <f t="shared" si="4"/>
        <v>14.220000000000001</v>
      </c>
      <c r="AA78" s="60">
        <f t="shared" si="4"/>
        <v>12.23</v>
      </c>
      <c r="AB78" s="62">
        <f t="shared" si="4"/>
        <v>4.4100000000000001</v>
      </c>
    </row>
    <row r="79" ht="16.5">
      <c r="A79" s="34"/>
      <c r="B79" s="53">
        <v>46087</v>
      </c>
      <c r="C79" s="58">
        <f>SUMIF(E79:AB79,"&gt;0")</f>
        <v>127.97</v>
      </c>
      <c r="D79" s="59">
        <f>SUMIF(E79:AB79,"&lt;0")</f>
        <v>0</v>
      </c>
      <c r="E79" s="60">
        <f t="shared" ref="E79:AB79" si="5">E9+ABS(E44)</f>
        <v>7.5800000000000001</v>
      </c>
      <c r="F79" s="60">
        <f t="shared" si="5"/>
        <v>0.81999999999999995</v>
      </c>
      <c r="G79" s="60">
        <f t="shared" si="5"/>
        <v>2.04</v>
      </c>
      <c r="H79" s="60">
        <f t="shared" si="5"/>
        <v>2.9199999999999999</v>
      </c>
      <c r="I79" s="60">
        <f t="shared" si="5"/>
        <v>5.0800000000000001</v>
      </c>
      <c r="J79" s="60">
        <f t="shared" si="5"/>
        <v>2.6400000000000001</v>
      </c>
      <c r="K79" s="60">
        <f t="shared" si="5"/>
        <v>13.050000000000001</v>
      </c>
      <c r="L79" s="60">
        <f t="shared" si="5"/>
        <v>8.5999999999999996</v>
      </c>
      <c r="M79" s="60">
        <f t="shared" si="5"/>
        <v>7.1900000000000004</v>
      </c>
      <c r="N79" s="60">
        <f t="shared" si="5"/>
        <v>2.1699999999999999</v>
      </c>
      <c r="O79" s="60">
        <f t="shared" si="5"/>
        <v>2.8199999999999998</v>
      </c>
      <c r="P79" s="60">
        <f t="shared" si="5"/>
        <v>3</v>
      </c>
      <c r="Q79" s="60">
        <f t="shared" si="5"/>
        <v>2.98</v>
      </c>
      <c r="R79" s="60">
        <f t="shared" si="5"/>
        <v>2.9199999999999999</v>
      </c>
      <c r="S79" s="60">
        <f t="shared" si="5"/>
        <v>2.9199999999999999</v>
      </c>
      <c r="T79" s="60">
        <f t="shared" si="5"/>
        <v>0</v>
      </c>
      <c r="U79" s="60">
        <f t="shared" si="5"/>
        <v>6.5300000000000002</v>
      </c>
      <c r="V79" s="60">
        <f t="shared" si="5"/>
        <v>1.3899999999999999</v>
      </c>
      <c r="W79" s="60">
        <f t="shared" si="5"/>
        <v>12.19</v>
      </c>
      <c r="X79" s="60">
        <f t="shared" si="5"/>
        <v>15.550000000000001</v>
      </c>
      <c r="Y79" s="60">
        <f t="shared" si="5"/>
        <v>4.7199999999999998</v>
      </c>
      <c r="Z79" s="60">
        <f t="shared" si="5"/>
        <v>1.8999999999999999</v>
      </c>
      <c r="AA79" s="60">
        <f t="shared" si="5"/>
        <v>2.9399999999999999</v>
      </c>
      <c r="AB79" s="62">
        <f t="shared" si="5"/>
        <v>16.02</v>
      </c>
    </row>
    <row r="80" ht="16.5">
      <c r="A80" s="34"/>
      <c r="B80" s="53">
        <v>46088</v>
      </c>
      <c r="C80" s="58">
        <f>SUMIF(E80:AB80,"&gt;0")</f>
        <v>113.84999999999999</v>
      </c>
      <c r="D80" s="59">
        <f>SUMIF(E80:AB80,"&lt;0")</f>
        <v>0</v>
      </c>
      <c r="E80" s="60">
        <f t="shared" ref="E80:AB80" si="6">E10+ABS(E45)</f>
        <v>4.75</v>
      </c>
      <c r="F80" s="60">
        <f t="shared" si="6"/>
        <v>7.5300000000000002</v>
      </c>
      <c r="G80" s="60">
        <f t="shared" si="6"/>
        <v>3.7200000000000002</v>
      </c>
      <c r="H80" s="60">
        <f t="shared" si="6"/>
        <v>3.54</v>
      </c>
      <c r="I80" s="60">
        <f t="shared" si="6"/>
        <v>2.3999999999999999</v>
      </c>
      <c r="J80" s="60">
        <f t="shared" si="6"/>
        <v>10.98</v>
      </c>
      <c r="K80" s="60">
        <f t="shared" si="6"/>
        <v>4.71</v>
      </c>
      <c r="L80" s="60">
        <f t="shared" si="6"/>
        <v>0.81999999999999995</v>
      </c>
      <c r="M80" s="60">
        <f t="shared" si="6"/>
        <v>1.1399999999999999</v>
      </c>
      <c r="N80" s="60">
        <f t="shared" si="6"/>
        <v>2.5899999999999999</v>
      </c>
      <c r="O80" s="60">
        <f t="shared" si="6"/>
        <v>2.04</v>
      </c>
      <c r="P80" s="60">
        <f t="shared" si="6"/>
        <v>2.71</v>
      </c>
      <c r="Q80" s="60">
        <f t="shared" si="6"/>
        <v>2.04</v>
      </c>
      <c r="R80" s="60">
        <f t="shared" si="6"/>
        <v>2.3399999999999999</v>
      </c>
      <c r="S80" s="60">
        <f t="shared" si="6"/>
        <v>2.0800000000000001</v>
      </c>
      <c r="T80" s="60">
        <f t="shared" si="6"/>
        <v>2.25</v>
      </c>
      <c r="U80" s="60">
        <f t="shared" si="6"/>
        <v>8.9900000000000002</v>
      </c>
      <c r="V80" s="60">
        <f t="shared" si="6"/>
        <v>3.96</v>
      </c>
      <c r="W80" s="60">
        <f t="shared" si="6"/>
        <v>2.8300000000000001</v>
      </c>
      <c r="X80" s="60">
        <f t="shared" si="6"/>
        <v>7.4199999999999999</v>
      </c>
      <c r="Y80" s="60">
        <f t="shared" si="6"/>
        <v>8.5999999999999996</v>
      </c>
      <c r="Z80" s="60">
        <f t="shared" si="6"/>
        <v>10.859999999999999</v>
      </c>
      <c r="AA80" s="60">
        <f t="shared" si="6"/>
        <v>11.18</v>
      </c>
      <c r="AB80" s="62">
        <f t="shared" si="6"/>
        <v>4.3700000000000001</v>
      </c>
    </row>
    <row r="81" ht="16.5">
      <c r="A81" s="34"/>
      <c r="B81" s="53">
        <v>46089</v>
      </c>
      <c r="C81" s="58">
        <f>SUMIF(E81:AB81,"&gt;0")</f>
        <v>0</v>
      </c>
      <c r="D81" s="59">
        <f>SUMIF(E81:AB81,"&lt;0")</f>
        <v>0</v>
      </c>
      <c r="E81" s="60">
        <f t="shared" ref="E81:AB81" si="7">E11+ABS(E46)</f>
        <v>0</v>
      </c>
      <c r="F81" s="60">
        <f t="shared" si="7"/>
        <v>0</v>
      </c>
      <c r="G81" s="60">
        <f t="shared" si="7"/>
        <v>0</v>
      </c>
      <c r="H81" s="60">
        <f t="shared" si="7"/>
        <v>0</v>
      </c>
      <c r="I81" s="60">
        <f t="shared" si="7"/>
        <v>0</v>
      </c>
      <c r="J81" s="60">
        <f t="shared" si="7"/>
        <v>0</v>
      </c>
      <c r="K81" s="60">
        <f t="shared" si="7"/>
        <v>0</v>
      </c>
      <c r="L81" s="60">
        <f t="shared" si="7"/>
        <v>0</v>
      </c>
      <c r="M81" s="60">
        <f t="shared" si="7"/>
        <v>0</v>
      </c>
      <c r="N81" s="60">
        <f t="shared" si="7"/>
        <v>0</v>
      </c>
      <c r="O81" s="60">
        <f t="shared" si="7"/>
        <v>0</v>
      </c>
      <c r="P81" s="60">
        <f t="shared" si="7"/>
        <v>0</v>
      </c>
      <c r="Q81" s="60">
        <f t="shared" si="7"/>
        <v>0</v>
      </c>
      <c r="R81" s="60">
        <f t="shared" si="7"/>
        <v>0</v>
      </c>
      <c r="S81" s="60">
        <f t="shared" si="7"/>
        <v>0</v>
      </c>
      <c r="T81" s="60">
        <f t="shared" si="7"/>
        <v>0</v>
      </c>
      <c r="U81" s="60">
        <f t="shared" si="7"/>
        <v>0</v>
      </c>
      <c r="V81" s="60">
        <f t="shared" si="7"/>
        <v>0</v>
      </c>
      <c r="W81" s="60">
        <f t="shared" si="7"/>
        <v>0</v>
      </c>
      <c r="X81" s="60">
        <f t="shared" si="7"/>
        <v>0</v>
      </c>
      <c r="Y81" s="60">
        <f t="shared" si="7"/>
        <v>0</v>
      </c>
      <c r="Z81" s="60">
        <f t="shared" si="7"/>
        <v>0</v>
      </c>
      <c r="AA81" s="60">
        <f t="shared" si="7"/>
        <v>0</v>
      </c>
      <c r="AB81" s="62">
        <f t="shared" si="7"/>
        <v>0</v>
      </c>
    </row>
    <row r="82" ht="16.5">
      <c r="A82" s="34"/>
      <c r="B82" s="53">
        <v>46090</v>
      </c>
      <c r="C82" s="58">
        <f>SUMIF(E82:AB82,"&gt;0")</f>
        <v>0</v>
      </c>
      <c r="D82" s="59">
        <f>SUMIF(E82:AB82,"&lt;0")</f>
        <v>0</v>
      </c>
      <c r="E82" s="60">
        <f t="shared" ref="E82:AB82" si="8">E12+ABS(E47)</f>
        <v>0</v>
      </c>
      <c r="F82" s="60">
        <f t="shared" si="8"/>
        <v>0</v>
      </c>
      <c r="G82" s="60">
        <f t="shared" si="8"/>
        <v>0</v>
      </c>
      <c r="H82" s="60">
        <f t="shared" si="8"/>
        <v>0</v>
      </c>
      <c r="I82" s="60">
        <f t="shared" si="8"/>
        <v>0</v>
      </c>
      <c r="J82" s="60">
        <f t="shared" si="8"/>
        <v>0</v>
      </c>
      <c r="K82" s="60">
        <f t="shared" si="8"/>
        <v>0</v>
      </c>
      <c r="L82" s="60">
        <f t="shared" si="8"/>
        <v>0</v>
      </c>
      <c r="M82" s="60">
        <f t="shared" si="8"/>
        <v>0</v>
      </c>
      <c r="N82" s="60">
        <f t="shared" si="8"/>
        <v>0</v>
      </c>
      <c r="O82" s="60">
        <f t="shared" si="8"/>
        <v>0</v>
      </c>
      <c r="P82" s="60">
        <f t="shared" si="8"/>
        <v>0</v>
      </c>
      <c r="Q82" s="60">
        <f t="shared" si="8"/>
        <v>0</v>
      </c>
      <c r="R82" s="60">
        <f t="shared" si="8"/>
        <v>0</v>
      </c>
      <c r="S82" s="60">
        <f t="shared" si="8"/>
        <v>0</v>
      </c>
      <c r="T82" s="60">
        <f t="shared" si="8"/>
        <v>0</v>
      </c>
      <c r="U82" s="60">
        <f t="shared" si="8"/>
        <v>0</v>
      </c>
      <c r="V82" s="60">
        <f t="shared" si="8"/>
        <v>0</v>
      </c>
      <c r="W82" s="60">
        <f t="shared" si="8"/>
        <v>0</v>
      </c>
      <c r="X82" s="60">
        <f t="shared" si="8"/>
        <v>0</v>
      </c>
      <c r="Y82" s="60">
        <f t="shared" si="8"/>
        <v>0</v>
      </c>
      <c r="Z82" s="60">
        <f t="shared" si="8"/>
        <v>0</v>
      </c>
      <c r="AA82" s="60">
        <f t="shared" si="8"/>
        <v>0</v>
      </c>
      <c r="AB82" s="62">
        <f t="shared" si="8"/>
        <v>0</v>
      </c>
    </row>
    <row r="83" ht="16.5">
      <c r="A83" s="34"/>
      <c r="B83" s="53">
        <v>46091</v>
      </c>
      <c r="C83" s="58">
        <f>SUMIF(E83:AB83,"&gt;0")</f>
        <v>0</v>
      </c>
      <c r="D83" s="59">
        <f>SUMIF(E83:AB83,"&lt;0")</f>
        <v>0</v>
      </c>
      <c r="E83" s="60">
        <f t="shared" ref="E83:AB83" si="9">E13+ABS(E48)</f>
        <v>0</v>
      </c>
      <c r="F83" s="60">
        <f t="shared" si="9"/>
        <v>0</v>
      </c>
      <c r="G83" s="60">
        <f t="shared" si="9"/>
        <v>0</v>
      </c>
      <c r="H83" s="60">
        <f t="shared" si="9"/>
        <v>0</v>
      </c>
      <c r="I83" s="60">
        <f t="shared" si="9"/>
        <v>0</v>
      </c>
      <c r="J83" s="60">
        <f t="shared" si="9"/>
        <v>0</v>
      </c>
      <c r="K83" s="60">
        <f t="shared" si="9"/>
        <v>0</v>
      </c>
      <c r="L83" s="60">
        <f t="shared" si="9"/>
        <v>0</v>
      </c>
      <c r="M83" s="60">
        <f t="shared" si="9"/>
        <v>0</v>
      </c>
      <c r="N83" s="60">
        <f t="shared" si="9"/>
        <v>0</v>
      </c>
      <c r="O83" s="60">
        <f t="shared" si="9"/>
        <v>0</v>
      </c>
      <c r="P83" s="60">
        <f t="shared" si="9"/>
        <v>0</v>
      </c>
      <c r="Q83" s="60">
        <f t="shared" si="9"/>
        <v>0</v>
      </c>
      <c r="R83" s="60">
        <f t="shared" si="9"/>
        <v>0</v>
      </c>
      <c r="S83" s="60">
        <f t="shared" si="9"/>
        <v>0</v>
      </c>
      <c r="T83" s="60">
        <f t="shared" si="9"/>
        <v>0</v>
      </c>
      <c r="U83" s="60">
        <f t="shared" si="9"/>
        <v>0</v>
      </c>
      <c r="V83" s="60">
        <f t="shared" si="9"/>
        <v>0</v>
      </c>
      <c r="W83" s="60">
        <f t="shared" si="9"/>
        <v>0</v>
      </c>
      <c r="X83" s="60">
        <f t="shared" si="9"/>
        <v>0</v>
      </c>
      <c r="Y83" s="60">
        <f t="shared" si="9"/>
        <v>0</v>
      </c>
      <c r="Z83" s="60">
        <f t="shared" si="9"/>
        <v>0</v>
      </c>
      <c r="AA83" s="60">
        <f t="shared" si="9"/>
        <v>0</v>
      </c>
      <c r="AB83" s="62">
        <f t="shared" si="9"/>
        <v>0</v>
      </c>
    </row>
    <row r="84" ht="16.5">
      <c r="A84" s="34"/>
      <c r="B84" s="53">
        <v>46092</v>
      </c>
      <c r="C84" s="58">
        <f>SUMIF(E84:AB84,"&gt;0")</f>
        <v>0</v>
      </c>
      <c r="D84" s="59">
        <f>SUMIF(E84:AB84,"&lt;0")</f>
        <v>0</v>
      </c>
      <c r="E84" s="60">
        <f t="shared" ref="E84:AB84" si="10">E14+ABS(E49)</f>
        <v>0</v>
      </c>
      <c r="F84" s="60">
        <f t="shared" si="10"/>
        <v>0</v>
      </c>
      <c r="G84" s="60">
        <f t="shared" si="10"/>
        <v>0</v>
      </c>
      <c r="H84" s="60">
        <f t="shared" si="10"/>
        <v>0</v>
      </c>
      <c r="I84" s="60">
        <f t="shared" si="10"/>
        <v>0</v>
      </c>
      <c r="J84" s="60">
        <f t="shared" si="10"/>
        <v>0</v>
      </c>
      <c r="K84" s="60">
        <f t="shared" si="10"/>
        <v>0</v>
      </c>
      <c r="L84" s="60">
        <f t="shared" si="10"/>
        <v>0</v>
      </c>
      <c r="M84" s="60">
        <f t="shared" si="10"/>
        <v>0</v>
      </c>
      <c r="N84" s="60">
        <f t="shared" si="10"/>
        <v>0</v>
      </c>
      <c r="O84" s="60">
        <f t="shared" si="10"/>
        <v>0</v>
      </c>
      <c r="P84" s="60">
        <f t="shared" si="10"/>
        <v>0</v>
      </c>
      <c r="Q84" s="60">
        <f t="shared" si="10"/>
        <v>0</v>
      </c>
      <c r="R84" s="60">
        <f t="shared" si="10"/>
        <v>0</v>
      </c>
      <c r="S84" s="60">
        <f t="shared" si="10"/>
        <v>0</v>
      </c>
      <c r="T84" s="60">
        <f t="shared" si="10"/>
        <v>0</v>
      </c>
      <c r="U84" s="60">
        <f t="shared" si="10"/>
        <v>0</v>
      </c>
      <c r="V84" s="60">
        <f t="shared" si="10"/>
        <v>0</v>
      </c>
      <c r="W84" s="60">
        <f t="shared" si="10"/>
        <v>0</v>
      </c>
      <c r="X84" s="60">
        <f t="shared" si="10"/>
        <v>0</v>
      </c>
      <c r="Y84" s="60">
        <f t="shared" si="10"/>
        <v>0</v>
      </c>
      <c r="Z84" s="60">
        <f t="shared" si="10"/>
        <v>0</v>
      </c>
      <c r="AA84" s="60">
        <f t="shared" si="10"/>
        <v>0</v>
      </c>
      <c r="AB84" s="62">
        <f t="shared" si="10"/>
        <v>0</v>
      </c>
    </row>
    <row r="85" ht="16.5">
      <c r="A85" s="34"/>
      <c r="B85" s="53">
        <v>46093</v>
      </c>
      <c r="C85" s="58">
        <f>SUMIF(E85:AB85,"&gt;0")</f>
        <v>0</v>
      </c>
      <c r="D85" s="59">
        <f>SUMIF(E85:AB85,"&lt;0")</f>
        <v>0</v>
      </c>
      <c r="E85" s="60">
        <f t="shared" ref="E85:AB85" si="11">E15+ABS(E50)</f>
        <v>0</v>
      </c>
      <c r="F85" s="60">
        <f t="shared" si="11"/>
        <v>0</v>
      </c>
      <c r="G85" s="60">
        <f t="shared" si="11"/>
        <v>0</v>
      </c>
      <c r="H85" s="60">
        <f t="shared" si="11"/>
        <v>0</v>
      </c>
      <c r="I85" s="60">
        <f t="shared" si="11"/>
        <v>0</v>
      </c>
      <c r="J85" s="60">
        <f t="shared" si="11"/>
        <v>0</v>
      </c>
      <c r="K85" s="60">
        <f t="shared" si="11"/>
        <v>0</v>
      </c>
      <c r="L85" s="60">
        <f t="shared" si="11"/>
        <v>0</v>
      </c>
      <c r="M85" s="60">
        <f t="shared" si="11"/>
        <v>0</v>
      </c>
      <c r="N85" s="60">
        <f t="shared" si="11"/>
        <v>0</v>
      </c>
      <c r="O85" s="60">
        <f t="shared" si="11"/>
        <v>0</v>
      </c>
      <c r="P85" s="60">
        <f t="shared" si="11"/>
        <v>0</v>
      </c>
      <c r="Q85" s="60">
        <f t="shared" si="11"/>
        <v>0</v>
      </c>
      <c r="R85" s="60">
        <f t="shared" si="11"/>
        <v>0</v>
      </c>
      <c r="S85" s="60">
        <f t="shared" si="11"/>
        <v>0</v>
      </c>
      <c r="T85" s="60">
        <f t="shared" si="11"/>
        <v>0</v>
      </c>
      <c r="U85" s="60">
        <f t="shared" si="11"/>
        <v>0</v>
      </c>
      <c r="V85" s="60">
        <f t="shared" si="11"/>
        <v>0</v>
      </c>
      <c r="W85" s="60">
        <f t="shared" si="11"/>
        <v>0</v>
      </c>
      <c r="X85" s="60">
        <f t="shared" si="11"/>
        <v>0</v>
      </c>
      <c r="Y85" s="60">
        <f t="shared" si="11"/>
        <v>0</v>
      </c>
      <c r="Z85" s="60">
        <f t="shared" si="11"/>
        <v>0</v>
      </c>
      <c r="AA85" s="60">
        <f t="shared" si="11"/>
        <v>0</v>
      </c>
      <c r="AB85" s="62">
        <f t="shared" si="11"/>
        <v>0</v>
      </c>
    </row>
    <row r="86" ht="16.5">
      <c r="A86" s="34"/>
      <c r="B86" s="53">
        <v>46094</v>
      </c>
      <c r="C86" s="58">
        <f>SUMIF(E86:AB86,"&gt;0")</f>
        <v>0</v>
      </c>
      <c r="D86" s="59">
        <f>SUMIF(E86:AB86,"&lt;0")</f>
        <v>0</v>
      </c>
      <c r="E86" s="60">
        <f t="shared" ref="E86:AB86" si="12">E16+ABS(E51)</f>
        <v>0</v>
      </c>
      <c r="F86" s="60">
        <f t="shared" si="12"/>
        <v>0</v>
      </c>
      <c r="G86" s="60">
        <f t="shared" si="12"/>
        <v>0</v>
      </c>
      <c r="H86" s="60">
        <f t="shared" si="12"/>
        <v>0</v>
      </c>
      <c r="I86" s="60">
        <f t="shared" si="12"/>
        <v>0</v>
      </c>
      <c r="J86" s="60">
        <f t="shared" si="12"/>
        <v>0</v>
      </c>
      <c r="K86" s="60">
        <f t="shared" si="12"/>
        <v>0</v>
      </c>
      <c r="L86" s="60">
        <f t="shared" si="12"/>
        <v>0</v>
      </c>
      <c r="M86" s="60">
        <f t="shared" si="12"/>
        <v>0</v>
      </c>
      <c r="N86" s="60">
        <f t="shared" si="12"/>
        <v>0</v>
      </c>
      <c r="O86" s="60">
        <f t="shared" si="12"/>
        <v>0</v>
      </c>
      <c r="P86" s="60">
        <f t="shared" si="12"/>
        <v>0</v>
      </c>
      <c r="Q86" s="60">
        <f t="shared" si="12"/>
        <v>0</v>
      </c>
      <c r="R86" s="60">
        <f t="shared" si="12"/>
        <v>0</v>
      </c>
      <c r="S86" s="60">
        <f t="shared" si="12"/>
        <v>0</v>
      </c>
      <c r="T86" s="60">
        <f t="shared" si="12"/>
        <v>0</v>
      </c>
      <c r="U86" s="60">
        <f t="shared" si="12"/>
        <v>0</v>
      </c>
      <c r="V86" s="60">
        <f t="shared" si="12"/>
        <v>0</v>
      </c>
      <c r="W86" s="60">
        <f t="shared" si="12"/>
        <v>0</v>
      </c>
      <c r="X86" s="60">
        <f t="shared" si="12"/>
        <v>0</v>
      </c>
      <c r="Y86" s="60">
        <f t="shared" si="12"/>
        <v>0</v>
      </c>
      <c r="Z86" s="60">
        <f t="shared" si="12"/>
        <v>0</v>
      </c>
      <c r="AA86" s="60">
        <f t="shared" si="12"/>
        <v>0</v>
      </c>
      <c r="AB86" s="62">
        <f t="shared" si="12"/>
        <v>0</v>
      </c>
    </row>
    <row r="87" ht="16.5">
      <c r="A87" s="34"/>
      <c r="B87" s="53">
        <v>46095</v>
      </c>
      <c r="C87" s="58">
        <f>SUMIF(E87:AB87,"&gt;0")</f>
        <v>0</v>
      </c>
      <c r="D87" s="59">
        <f>SUMIF(E87:AB87,"&lt;0")</f>
        <v>0</v>
      </c>
      <c r="E87" s="60">
        <f t="shared" ref="E87:AB87" si="13">E17+ABS(E52)</f>
        <v>0</v>
      </c>
      <c r="F87" s="60">
        <f t="shared" si="13"/>
        <v>0</v>
      </c>
      <c r="G87" s="60">
        <f t="shared" si="13"/>
        <v>0</v>
      </c>
      <c r="H87" s="60">
        <f t="shared" si="13"/>
        <v>0</v>
      </c>
      <c r="I87" s="60">
        <f t="shared" si="13"/>
        <v>0</v>
      </c>
      <c r="J87" s="60">
        <f t="shared" si="13"/>
        <v>0</v>
      </c>
      <c r="K87" s="60">
        <f t="shared" si="13"/>
        <v>0</v>
      </c>
      <c r="L87" s="60">
        <f t="shared" si="13"/>
        <v>0</v>
      </c>
      <c r="M87" s="60">
        <f t="shared" si="13"/>
        <v>0</v>
      </c>
      <c r="N87" s="60">
        <f t="shared" si="13"/>
        <v>0</v>
      </c>
      <c r="O87" s="60">
        <f t="shared" si="13"/>
        <v>0</v>
      </c>
      <c r="P87" s="60">
        <f t="shared" si="13"/>
        <v>0</v>
      </c>
      <c r="Q87" s="60">
        <f t="shared" si="13"/>
        <v>0</v>
      </c>
      <c r="R87" s="60">
        <f t="shared" si="13"/>
        <v>0</v>
      </c>
      <c r="S87" s="60">
        <f t="shared" si="13"/>
        <v>0</v>
      </c>
      <c r="T87" s="60">
        <f t="shared" si="13"/>
        <v>0</v>
      </c>
      <c r="U87" s="60">
        <f t="shared" si="13"/>
        <v>0</v>
      </c>
      <c r="V87" s="60">
        <f t="shared" si="13"/>
        <v>0</v>
      </c>
      <c r="W87" s="60">
        <f t="shared" si="13"/>
        <v>0</v>
      </c>
      <c r="X87" s="60">
        <f t="shared" si="13"/>
        <v>0</v>
      </c>
      <c r="Y87" s="60">
        <f t="shared" si="13"/>
        <v>0</v>
      </c>
      <c r="Z87" s="60">
        <f t="shared" si="13"/>
        <v>0</v>
      </c>
      <c r="AA87" s="60">
        <f t="shared" si="13"/>
        <v>0</v>
      </c>
      <c r="AB87" s="62">
        <f t="shared" si="13"/>
        <v>0</v>
      </c>
    </row>
    <row r="88" ht="16.5">
      <c r="A88" s="34"/>
      <c r="B88" s="53">
        <v>46096</v>
      </c>
      <c r="C88" s="58">
        <f>SUMIF(E88:AB88,"&gt;0")</f>
        <v>0</v>
      </c>
      <c r="D88" s="59">
        <f>SUMIF(E88:AB88,"&lt;0")</f>
        <v>0</v>
      </c>
      <c r="E88" s="60">
        <f t="shared" ref="E88:AB88" si="14">E18+ABS(E53)</f>
        <v>0</v>
      </c>
      <c r="F88" s="60">
        <f t="shared" si="14"/>
        <v>0</v>
      </c>
      <c r="G88" s="60">
        <f t="shared" si="14"/>
        <v>0</v>
      </c>
      <c r="H88" s="60">
        <f t="shared" si="14"/>
        <v>0</v>
      </c>
      <c r="I88" s="60">
        <f t="shared" si="14"/>
        <v>0</v>
      </c>
      <c r="J88" s="60">
        <f t="shared" si="14"/>
        <v>0</v>
      </c>
      <c r="K88" s="60">
        <f t="shared" si="14"/>
        <v>0</v>
      </c>
      <c r="L88" s="60">
        <f t="shared" si="14"/>
        <v>0</v>
      </c>
      <c r="M88" s="60">
        <f t="shared" si="14"/>
        <v>0</v>
      </c>
      <c r="N88" s="60">
        <f t="shared" si="14"/>
        <v>0</v>
      </c>
      <c r="O88" s="60">
        <f t="shared" si="14"/>
        <v>0</v>
      </c>
      <c r="P88" s="60">
        <f t="shared" si="14"/>
        <v>0</v>
      </c>
      <c r="Q88" s="60">
        <f t="shared" si="14"/>
        <v>0</v>
      </c>
      <c r="R88" s="60">
        <f t="shared" si="14"/>
        <v>0</v>
      </c>
      <c r="S88" s="60">
        <f t="shared" si="14"/>
        <v>0</v>
      </c>
      <c r="T88" s="60">
        <f t="shared" si="14"/>
        <v>0</v>
      </c>
      <c r="U88" s="60">
        <f t="shared" si="14"/>
        <v>0</v>
      </c>
      <c r="V88" s="60">
        <f t="shared" si="14"/>
        <v>0</v>
      </c>
      <c r="W88" s="60">
        <f t="shared" si="14"/>
        <v>0</v>
      </c>
      <c r="X88" s="60">
        <f t="shared" si="14"/>
        <v>0</v>
      </c>
      <c r="Y88" s="60">
        <f t="shared" si="14"/>
        <v>0</v>
      </c>
      <c r="Z88" s="60">
        <f t="shared" si="14"/>
        <v>0</v>
      </c>
      <c r="AA88" s="60">
        <f t="shared" si="14"/>
        <v>0</v>
      </c>
      <c r="AB88" s="62">
        <f t="shared" si="14"/>
        <v>0</v>
      </c>
    </row>
    <row r="89" ht="16.5">
      <c r="A89" s="34"/>
      <c r="B89" s="53">
        <v>46097</v>
      </c>
      <c r="C89" s="58">
        <f>SUMIF(E89:AB89,"&gt;0")</f>
        <v>0</v>
      </c>
      <c r="D89" s="59">
        <f>SUMIF(E89:AB89,"&lt;0")</f>
        <v>0</v>
      </c>
      <c r="E89" s="60">
        <f t="shared" ref="E89:AB89" si="15">E19+ABS(E54)</f>
        <v>0</v>
      </c>
      <c r="F89" s="60">
        <f t="shared" si="15"/>
        <v>0</v>
      </c>
      <c r="G89" s="60">
        <f t="shared" si="15"/>
        <v>0</v>
      </c>
      <c r="H89" s="60">
        <f t="shared" si="15"/>
        <v>0</v>
      </c>
      <c r="I89" s="60">
        <f t="shared" si="15"/>
        <v>0</v>
      </c>
      <c r="J89" s="60">
        <f t="shared" si="15"/>
        <v>0</v>
      </c>
      <c r="K89" s="60">
        <f t="shared" si="15"/>
        <v>0</v>
      </c>
      <c r="L89" s="60">
        <f t="shared" si="15"/>
        <v>0</v>
      </c>
      <c r="M89" s="60">
        <f t="shared" si="15"/>
        <v>0</v>
      </c>
      <c r="N89" s="60">
        <f t="shared" si="15"/>
        <v>0</v>
      </c>
      <c r="O89" s="60">
        <f t="shared" si="15"/>
        <v>0</v>
      </c>
      <c r="P89" s="60">
        <f t="shared" si="15"/>
        <v>0</v>
      </c>
      <c r="Q89" s="60">
        <f t="shared" si="15"/>
        <v>0</v>
      </c>
      <c r="R89" s="60">
        <f t="shared" si="15"/>
        <v>0</v>
      </c>
      <c r="S89" s="60">
        <f t="shared" si="15"/>
        <v>0</v>
      </c>
      <c r="T89" s="60">
        <f t="shared" si="15"/>
        <v>0</v>
      </c>
      <c r="U89" s="60">
        <f t="shared" si="15"/>
        <v>0</v>
      </c>
      <c r="V89" s="60">
        <f t="shared" si="15"/>
        <v>0</v>
      </c>
      <c r="W89" s="60">
        <f t="shared" si="15"/>
        <v>0</v>
      </c>
      <c r="X89" s="60">
        <f t="shared" si="15"/>
        <v>0</v>
      </c>
      <c r="Y89" s="60">
        <f t="shared" si="15"/>
        <v>0</v>
      </c>
      <c r="Z89" s="60">
        <f t="shared" si="15"/>
        <v>0</v>
      </c>
      <c r="AA89" s="60">
        <f t="shared" si="15"/>
        <v>0</v>
      </c>
      <c r="AB89" s="62">
        <f t="shared" si="15"/>
        <v>0</v>
      </c>
    </row>
    <row r="90" ht="16.5">
      <c r="A90" s="34"/>
      <c r="B90" s="53">
        <v>46098</v>
      </c>
      <c r="C90" s="58">
        <f>SUMIF(E90:AB90,"&gt;0")</f>
        <v>0</v>
      </c>
      <c r="D90" s="59">
        <f>SUMIF(E90:AB90,"&lt;0")</f>
        <v>0</v>
      </c>
      <c r="E90" s="60">
        <f t="shared" ref="E90:AB90" si="16">E20+ABS(E55)</f>
        <v>0</v>
      </c>
      <c r="F90" s="60">
        <f t="shared" si="16"/>
        <v>0</v>
      </c>
      <c r="G90" s="60">
        <f t="shared" si="16"/>
        <v>0</v>
      </c>
      <c r="H90" s="60">
        <f t="shared" si="16"/>
        <v>0</v>
      </c>
      <c r="I90" s="60">
        <f t="shared" si="16"/>
        <v>0</v>
      </c>
      <c r="J90" s="60">
        <f t="shared" si="16"/>
        <v>0</v>
      </c>
      <c r="K90" s="60">
        <f t="shared" si="16"/>
        <v>0</v>
      </c>
      <c r="L90" s="60">
        <f t="shared" si="16"/>
        <v>0</v>
      </c>
      <c r="M90" s="60">
        <f t="shared" si="16"/>
        <v>0</v>
      </c>
      <c r="N90" s="60">
        <f t="shared" si="16"/>
        <v>0</v>
      </c>
      <c r="O90" s="60">
        <f t="shared" si="16"/>
        <v>0</v>
      </c>
      <c r="P90" s="60">
        <f t="shared" si="16"/>
        <v>0</v>
      </c>
      <c r="Q90" s="60">
        <f t="shared" si="16"/>
        <v>0</v>
      </c>
      <c r="R90" s="60">
        <f t="shared" si="16"/>
        <v>0</v>
      </c>
      <c r="S90" s="60">
        <f t="shared" si="16"/>
        <v>0</v>
      </c>
      <c r="T90" s="60">
        <f t="shared" si="16"/>
        <v>0</v>
      </c>
      <c r="U90" s="60">
        <f t="shared" si="16"/>
        <v>0</v>
      </c>
      <c r="V90" s="60">
        <f t="shared" si="16"/>
        <v>0</v>
      </c>
      <c r="W90" s="60">
        <f t="shared" si="16"/>
        <v>0</v>
      </c>
      <c r="X90" s="60">
        <f t="shared" si="16"/>
        <v>0</v>
      </c>
      <c r="Y90" s="60">
        <f t="shared" si="16"/>
        <v>0</v>
      </c>
      <c r="Z90" s="60">
        <f t="shared" si="16"/>
        <v>0</v>
      </c>
      <c r="AA90" s="60">
        <f t="shared" si="16"/>
        <v>0</v>
      </c>
      <c r="AB90" s="62">
        <f t="shared" si="16"/>
        <v>0</v>
      </c>
    </row>
    <row r="91" ht="16.5">
      <c r="A91" s="34"/>
      <c r="B91" s="53">
        <v>46099</v>
      </c>
      <c r="C91" s="58">
        <f>SUMIF(E91:AB91,"&gt;0")</f>
        <v>0</v>
      </c>
      <c r="D91" s="59">
        <f>SUMIF(E91:AB91,"&lt;0")</f>
        <v>0</v>
      </c>
      <c r="E91" s="60">
        <f t="shared" ref="E91:AB91" si="17">E21+ABS(E56)</f>
        <v>0</v>
      </c>
      <c r="F91" s="60">
        <f t="shared" si="17"/>
        <v>0</v>
      </c>
      <c r="G91" s="60">
        <f t="shared" si="17"/>
        <v>0</v>
      </c>
      <c r="H91" s="60">
        <f t="shared" si="17"/>
        <v>0</v>
      </c>
      <c r="I91" s="60">
        <f t="shared" si="17"/>
        <v>0</v>
      </c>
      <c r="J91" s="60">
        <f t="shared" si="17"/>
        <v>0</v>
      </c>
      <c r="K91" s="60">
        <f t="shared" si="17"/>
        <v>0</v>
      </c>
      <c r="L91" s="60">
        <f t="shared" si="17"/>
        <v>0</v>
      </c>
      <c r="M91" s="60">
        <f t="shared" si="17"/>
        <v>0</v>
      </c>
      <c r="N91" s="60">
        <f t="shared" si="17"/>
        <v>0</v>
      </c>
      <c r="O91" s="60">
        <f t="shared" si="17"/>
        <v>0</v>
      </c>
      <c r="P91" s="60">
        <f t="shared" si="17"/>
        <v>0</v>
      </c>
      <c r="Q91" s="60">
        <f t="shared" si="17"/>
        <v>0</v>
      </c>
      <c r="R91" s="60">
        <f t="shared" si="17"/>
        <v>0</v>
      </c>
      <c r="S91" s="60">
        <f t="shared" si="17"/>
        <v>0</v>
      </c>
      <c r="T91" s="60">
        <f t="shared" si="17"/>
        <v>0</v>
      </c>
      <c r="U91" s="60">
        <f t="shared" si="17"/>
        <v>0</v>
      </c>
      <c r="V91" s="60">
        <f t="shared" si="17"/>
        <v>0</v>
      </c>
      <c r="W91" s="60">
        <f t="shared" si="17"/>
        <v>0</v>
      </c>
      <c r="X91" s="60">
        <f t="shared" si="17"/>
        <v>0</v>
      </c>
      <c r="Y91" s="60">
        <f t="shared" si="17"/>
        <v>0</v>
      </c>
      <c r="Z91" s="60">
        <f t="shared" si="17"/>
        <v>0</v>
      </c>
      <c r="AA91" s="60">
        <f t="shared" si="17"/>
        <v>0</v>
      </c>
      <c r="AB91" s="62">
        <f t="shared" si="17"/>
        <v>0</v>
      </c>
    </row>
    <row r="92" ht="16.5">
      <c r="A92" s="34"/>
      <c r="B92" s="53">
        <v>46100</v>
      </c>
      <c r="C92" s="58">
        <f>SUMIF(E92:AB92,"&gt;0")</f>
        <v>0</v>
      </c>
      <c r="D92" s="59">
        <f>SUMIF(E92:AB92,"&lt;0")</f>
        <v>0</v>
      </c>
      <c r="E92" s="60">
        <f t="shared" ref="E92:AB92" si="18">E22+ABS(E57)</f>
        <v>0</v>
      </c>
      <c r="F92" s="60">
        <f t="shared" si="18"/>
        <v>0</v>
      </c>
      <c r="G92" s="60">
        <f t="shared" si="18"/>
        <v>0</v>
      </c>
      <c r="H92" s="60">
        <f t="shared" si="18"/>
        <v>0</v>
      </c>
      <c r="I92" s="60">
        <f t="shared" si="18"/>
        <v>0</v>
      </c>
      <c r="J92" s="60">
        <f t="shared" si="18"/>
        <v>0</v>
      </c>
      <c r="K92" s="60">
        <f t="shared" si="18"/>
        <v>0</v>
      </c>
      <c r="L92" s="60">
        <f t="shared" si="18"/>
        <v>0</v>
      </c>
      <c r="M92" s="60">
        <f t="shared" si="18"/>
        <v>0</v>
      </c>
      <c r="N92" s="60">
        <f t="shared" si="18"/>
        <v>0</v>
      </c>
      <c r="O92" s="60">
        <f t="shared" si="18"/>
        <v>0</v>
      </c>
      <c r="P92" s="60">
        <f t="shared" si="18"/>
        <v>0</v>
      </c>
      <c r="Q92" s="60">
        <f t="shared" si="18"/>
        <v>0</v>
      </c>
      <c r="R92" s="60">
        <f t="shared" si="18"/>
        <v>0</v>
      </c>
      <c r="S92" s="60">
        <f t="shared" si="18"/>
        <v>0</v>
      </c>
      <c r="T92" s="60">
        <f t="shared" si="18"/>
        <v>0</v>
      </c>
      <c r="U92" s="60">
        <f t="shared" si="18"/>
        <v>0</v>
      </c>
      <c r="V92" s="60">
        <f t="shared" si="18"/>
        <v>0</v>
      </c>
      <c r="W92" s="60">
        <f t="shared" si="18"/>
        <v>0</v>
      </c>
      <c r="X92" s="60">
        <f t="shared" si="18"/>
        <v>0</v>
      </c>
      <c r="Y92" s="60">
        <f t="shared" si="18"/>
        <v>0</v>
      </c>
      <c r="Z92" s="60">
        <f t="shared" si="18"/>
        <v>0</v>
      </c>
      <c r="AA92" s="60">
        <f t="shared" si="18"/>
        <v>0</v>
      </c>
      <c r="AB92" s="62">
        <f t="shared" si="18"/>
        <v>0</v>
      </c>
    </row>
    <row r="93" ht="16.5">
      <c r="A93" s="34"/>
      <c r="B93" s="53">
        <v>46101</v>
      </c>
      <c r="C93" s="58">
        <f>SUMIF(E93:AB93,"&gt;0")</f>
        <v>0</v>
      </c>
      <c r="D93" s="59">
        <f>SUMIF(E93:AB93,"&lt;0")</f>
        <v>0</v>
      </c>
      <c r="E93" s="60">
        <f t="shared" ref="E93:AB93" si="19">E23+ABS(E58)</f>
        <v>0</v>
      </c>
      <c r="F93" s="60">
        <f t="shared" si="19"/>
        <v>0</v>
      </c>
      <c r="G93" s="60">
        <f t="shared" si="19"/>
        <v>0</v>
      </c>
      <c r="H93" s="60">
        <f t="shared" si="19"/>
        <v>0</v>
      </c>
      <c r="I93" s="60">
        <f t="shared" si="19"/>
        <v>0</v>
      </c>
      <c r="J93" s="60">
        <f t="shared" si="19"/>
        <v>0</v>
      </c>
      <c r="K93" s="60">
        <f t="shared" si="19"/>
        <v>0</v>
      </c>
      <c r="L93" s="60">
        <f t="shared" si="19"/>
        <v>0</v>
      </c>
      <c r="M93" s="60">
        <f t="shared" si="19"/>
        <v>0</v>
      </c>
      <c r="N93" s="60">
        <f t="shared" si="19"/>
        <v>0</v>
      </c>
      <c r="O93" s="60">
        <f t="shared" si="19"/>
        <v>0</v>
      </c>
      <c r="P93" s="60">
        <f t="shared" si="19"/>
        <v>0</v>
      </c>
      <c r="Q93" s="60">
        <f t="shared" si="19"/>
        <v>0</v>
      </c>
      <c r="R93" s="60">
        <f t="shared" si="19"/>
        <v>0</v>
      </c>
      <c r="S93" s="60">
        <f t="shared" si="19"/>
        <v>0</v>
      </c>
      <c r="T93" s="60">
        <f t="shared" si="19"/>
        <v>0</v>
      </c>
      <c r="U93" s="60">
        <f t="shared" si="19"/>
        <v>0</v>
      </c>
      <c r="V93" s="60">
        <f t="shared" si="19"/>
        <v>0</v>
      </c>
      <c r="W93" s="60">
        <f t="shared" si="19"/>
        <v>0</v>
      </c>
      <c r="X93" s="60">
        <f t="shared" si="19"/>
        <v>0</v>
      </c>
      <c r="Y93" s="60">
        <f t="shared" si="19"/>
        <v>0</v>
      </c>
      <c r="Z93" s="60">
        <f t="shared" si="19"/>
        <v>0</v>
      </c>
      <c r="AA93" s="60">
        <f t="shared" si="19"/>
        <v>0</v>
      </c>
      <c r="AB93" s="62">
        <f t="shared" si="19"/>
        <v>0</v>
      </c>
    </row>
    <row r="94" ht="16.5">
      <c r="A94" s="34"/>
      <c r="B94" s="53">
        <v>46102</v>
      </c>
      <c r="C94" s="58">
        <f>SUMIF(E94:AB94,"&gt;0")</f>
        <v>0</v>
      </c>
      <c r="D94" s="59">
        <f>SUMIF(E94:AB94,"&lt;0")</f>
        <v>0</v>
      </c>
      <c r="E94" s="60">
        <f t="shared" ref="E94:AB94" si="20">E24+ABS(E59)</f>
        <v>0</v>
      </c>
      <c r="F94" s="60">
        <f t="shared" si="20"/>
        <v>0</v>
      </c>
      <c r="G94" s="60">
        <f t="shared" si="20"/>
        <v>0</v>
      </c>
      <c r="H94" s="60">
        <f t="shared" si="20"/>
        <v>0</v>
      </c>
      <c r="I94" s="60">
        <f t="shared" si="20"/>
        <v>0</v>
      </c>
      <c r="J94" s="60">
        <f t="shared" si="20"/>
        <v>0</v>
      </c>
      <c r="K94" s="60">
        <f t="shared" si="20"/>
        <v>0</v>
      </c>
      <c r="L94" s="60">
        <f t="shared" si="20"/>
        <v>0</v>
      </c>
      <c r="M94" s="60">
        <f t="shared" si="20"/>
        <v>0</v>
      </c>
      <c r="N94" s="60">
        <f t="shared" si="20"/>
        <v>0</v>
      </c>
      <c r="O94" s="60">
        <f t="shared" si="20"/>
        <v>0</v>
      </c>
      <c r="P94" s="60">
        <f t="shared" si="20"/>
        <v>0</v>
      </c>
      <c r="Q94" s="60">
        <f t="shared" si="20"/>
        <v>0</v>
      </c>
      <c r="R94" s="60">
        <f t="shared" si="20"/>
        <v>0</v>
      </c>
      <c r="S94" s="60">
        <f t="shared" si="20"/>
        <v>0</v>
      </c>
      <c r="T94" s="60">
        <f t="shared" si="20"/>
        <v>0</v>
      </c>
      <c r="U94" s="60">
        <f t="shared" si="20"/>
        <v>0</v>
      </c>
      <c r="V94" s="60">
        <f t="shared" si="20"/>
        <v>0</v>
      </c>
      <c r="W94" s="60">
        <f t="shared" si="20"/>
        <v>0</v>
      </c>
      <c r="X94" s="60">
        <f t="shared" si="20"/>
        <v>0</v>
      </c>
      <c r="Y94" s="60">
        <f t="shared" si="20"/>
        <v>0</v>
      </c>
      <c r="Z94" s="60">
        <f t="shared" si="20"/>
        <v>0</v>
      </c>
      <c r="AA94" s="60">
        <f t="shared" si="20"/>
        <v>0</v>
      </c>
      <c r="AB94" s="62">
        <f t="shared" si="20"/>
        <v>0</v>
      </c>
    </row>
    <row r="95" ht="16.5">
      <c r="A95" s="34"/>
      <c r="B95" s="53">
        <v>46103</v>
      </c>
      <c r="C95" s="58">
        <f>SUMIF(E95:AB95,"&gt;0")</f>
        <v>0</v>
      </c>
      <c r="D95" s="59">
        <f>SUMIF(E95:AB95,"&lt;0")</f>
        <v>0</v>
      </c>
      <c r="E95" s="60">
        <f t="shared" ref="E95:AB95" si="21">E25+ABS(E60)</f>
        <v>0</v>
      </c>
      <c r="F95" s="60">
        <f t="shared" si="21"/>
        <v>0</v>
      </c>
      <c r="G95" s="60">
        <f t="shared" si="21"/>
        <v>0</v>
      </c>
      <c r="H95" s="60">
        <f t="shared" si="21"/>
        <v>0</v>
      </c>
      <c r="I95" s="60">
        <f t="shared" si="21"/>
        <v>0</v>
      </c>
      <c r="J95" s="60">
        <f t="shared" si="21"/>
        <v>0</v>
      </c>
      <c r="K95" s="60">
        <f t="shared" si="21"/>
        <v>0</v>
      </c>
      <c r="L95" s="60">
        <f t="shared" si="21"/>
        <v>0</v>
      </c>
      <c r="M95" s="60">
        <f t="shared" si="21"/>
        <v>0</v>
      </c>
      <c r="N95" s="60">
        <f t="shared" si="21"/>
        <v>0</v>
      </c>
      <c r="O95" s="60">
        <f t="shared" si="21"/>
        <v>0</v>
      </c>
      <c r="P95" s="60">
        <f t="shared" si="21"/>
        <v>0</v>
      </c>
      <c r="Q95" s="60">
        <f t="shared" si="21"/>
        <v>0</v>
      </c>
      <c r="R95" s="60">
        <f t="shared" si="21"/>
        <v>0</v>
      </c>
      <c r="S95" s="60">
        <f t="shared" si="21"/>
        <v>0</v>
      </c>
      <c r="T95" s="60">
        <f t="shared" si="21"/>
        <v>0</v>
      </c>
      <c r="U95" s="60">
        <f t="shared" si="21"/>
        <v>0</v>
      </c>
      <c r="V95" s="60">
        <f t="shared" si="21"/>
        <v>0</v>
      </c>
      <c r="W95" s="60">
        <f t="shared" si="21"/>
        <v>0</v>
      </c>
      <c r="X95" s="60">
        <f t="shared" si="21"/>
        <v>0</v>
      </c>
      <c r="Y95" s="60">
        <f t="shared" si="21"/>
        <v>0</v>
      </c>
      <c r="Z95" s="60">
        <f t="shared" si="21"/>
        <v>0</v>
      </c>
      <c r="AA95" s="60">
        <f t="shared" si="21"/>
        <v>0</v>
      </c>
      <c r="AB95" s="62">
        <f t="shared" si="21"/>
        <v>0</v>
      </c>
    </row>
    <row r="96" ht="16.5">
      <c r="A96" s="34"/>
      <c r="B96" s="53">
        <v>46104</v>
      </c>
      <c r="C96" s="58">
        <f>SUMIF(E96:AB96,"&gt;0")</f>
        <v>0</v>
      </c>
      <c r="D96" s="59">
        <f>SUMIF(E96:AB96,"&lt;0")</f>
        <v>0</v>
      </c>
      <c r="E96" s="60">
        <f t="shared" ref="E96:AB96" si="22">E26+ABS(E61)</f>
        <v>0</v>
      </c>
      <c r="F96" s="60">
        <f t="shared" si="22"/>
        <v>0</v>
      </c>
      <c r="G96" s="60">
        <f t="shared" si="22"/>
        <v>0</v>
      </c>
      <c r="H96" s="60">
        <f t="shared" si="22"/>
        <v>0</v>
      </c>
      <c r="I96" s="60">
        <f t="shared" si="22"/>
        <v>0</v>
      </c>
      <c r="J96" s="60">
        <f t="shared" si="22"/>
        <v>0</v>
      </c>
      <c r="K96" s="60">
        <f t="shared" si="22"/>
        <v>0</v>
      </c>
      <c r="L96" s="60">
        <f t="shared" si="22"/>
        <v>0</v>
      </c>
      <c r="M96" s="60">
        <f t="shared" si="22"/>
        <v>0</v>
      </c>
      <c r="N96" s="60">
        <f t="shared" si="22"/>
        <v>0</v>
      </c>
      <c r="O96" s="60">
        <f t="shared" si="22"/>
        <v>0</v>
      </c>
      <c r="P96" s="60">
        <f t="shared" si="22"/>
        <v>0</v>
      </c>
      <c r="Q96" s="60">
        <f t="shared" si="22"/>
        <v>0</v>
      </c>
      <c r="R96" s="60">
        <f t="shared" si="22"/>
        <v>0</v>
      </c>
      <c r="S96" s="60">
        <f t="shared" si="22"/>
        <v>0</v>
      </c>
      <c r="T96" s="60">
        <f t="shared" si="22"/>
        <v>0</v>
      </c>
      <c r="U96" s="60">
        <f t="shared" si="22"/>
        <v>0</v>
      </c>
      <c r="V96" s="60">
        <f t="shared" si="22"/>
        <v>0</v>
      </c>
      <c r="W96" s="60">
        <f t="shared" si="22"/>
        <v>0</v>
      </c>
      <c r="X96" s="60">
        <f t="shared" si="22"/>
        <v>0</v>
      </c>
      <c r="Y96" s="60">
        <f t="shared" si="22"/>
        <v>0</v>
      </c>
      <c r="Z96" s="60">
        <f t="shared" si="22"/>
        <v>0</v>
      </c>
      <c r="AA96" s="60">
        <f t="shared" si="22"/>
        <v>0</v>
      </c>
      <c r="AB96" s="62">
        <f t="shared" si="22"/>
        <v>0</v>
      </c>
    </row>
    <row r="97" ht="16.5">
      <c r="A97" s="34"/>
      <c r="B97" s="53">
        <v>46105</v>
      </c>
      <c r="C97" s="58">
        <f>SUMIF(E97:AB97,"&gt;0")</f>
        <v>0</v>
      </c>
      <c r="D97" s="59">
        <f>SUMIF(E97:AB97,"&lt;0")</f>
        <v>0</v>
      </c>
      <c r="E97" s="60">
        <f t="shared" ref="E97:AB97" si="23">E27+ABS(E62)</f>
        <v>0</v>
      </c>
      <c r="F97" s="60">
        <f t="shared" si="23"/>
        <v>0</v>
      </c>
      <c r="G97" s="60">
        <f t="shared" si="23"/>
        <v>0</v>
      </c>
      <c r="H97" s="60">
        <f t="shared" si="23"/>
        <v>0</v>
      </c>
      <c r="I97" s="60">
        <f t="shared" si="23"/>
        <v>0</v>
      </c>
      <c r="J97" s="60">
        <f t="shared" si="23"/>
        <v>0</v>
      </c>
      <c r="K97" s="60">
        <f t="shared" si="23"/>
        <v>0</v>
      </c>
      <c r="L97" s="60">
        <f t="shared" si="23"/>
        <v>0</v>
      </c>
      <c r="M97" s="60">
        <f t="shared" si="23"/>
        <v>0</v>
      </c>
      <c r="N97" s="60">
        <f t="shared" si="23"/>
        <v>0</v>
      </c>
      <c r="O97" s="60">
        <f t="shared" si="23"/>
        <v>0</v>
      </c>
      <c r="P97" s="60">
        <f t="shared" si="23"/>
        <v>0</v>
      </c>
      <c r="Q97" s="60">
        <f t="shared" si="23"/>
        <v>0</v>
      </c>
      <c r="R97" s="60">
        <f t="shared" si="23"/>
        <v>0</v>
      </c>
      <c r="S97" s="60">
        <f t="shared" si="23"/>
        <v>0</v>
      </c>
      <c r="T97" s="60">
        <f t="shared" si="23"/>
        <v>0</v>
      </c>
      <c r="U97" s="60">
        <f t="shared" si="23"/>
        <v>0</v>
      </c>
      <c r="V97" s="60">
        <f t="shared" si="23"/>
        <v>0</v>
      </c>
      <c r="W97" s="60">
        <f t="shared" si="23"/>
        <v>0</v>
      </c>
      <c r="X97" s="60">
        <f t="shared" si="23"/>
        <v>0</v>
      </c>
      <c r="Y97" s="60">
        <f t="shared" si="23"/>
        <v>0</v>
      </c>
      <c r="Z97" s="60">
        <f t="shared" si="23"/>
        <v>0</v>
      </c>
      <c r="AA97" s="60">
        <f t="shared" si="23"/>
        <v>0</v>
      </c>
      <c r="AB97" s="62">
        <f t="shared" si="23"/>
        <v>0</v>
      </c>
    </row>
    <row r="98" ht="16.5">
      <c r="A98" s="34"/>
      <c r="B98" s="53">
        <v>46106</v>
      </c>
      <c r="C98" s="58">
        <f>SUMIF(E98:AB98,"&gt;0")</f>
        <v>0</v>
      </c>
      <c r="D98" s="59">
        <f>SUMIF(E98:AB98,"&lt;0")</f>
        <v>0</v>
      </c>
      <c r="E98" s="60">
        <f t="shared" ref="E98:AB98" si="24">E28+ABS(E63)</f>
        <v>0</v>
      </c>
      <c r="F98" s="60">
        <f t="shared" si="24"/>
        <v>0</v>
      </c>
      <c r="G98" s="60">
        <f t="shared" si="24"/>
        <v>0</v>
      </c>
      <c r="H98" s="60">
        <f t="shared" si="24"/>
        <v>0</v>
      </c>
      <c r="I98" s="60">
        <f t="shared" si="24"/>
        <v>0</v>
      </c>
      <c r="J98" s="60">
        <f t="shared" si="24"/>
        <v>0</v>
      </c>
      <c r="K98" s="60">
        <f t="shared" si="24"/>
        <v>0</v>
      </c>
      <c r="L98" s="60">
        <f t="shared" si="24"/>
        <v>0</v>
      </c>
      <c r="M98" s="60">
        <f t="shared" si="24"/>
        <v>0</v>
      </c>
      <c r="N98" s="60">
        <f t="shared" si="24"/>
        <v>0</v>
      </c>
      <c r="O98" s="60">
        <f t="shared" si="24"/>
        <v>0</v>
      </c>
      <c r="P98" s="60">
        <f t="shared" si="24"/>
        <v>0</v>
      </c>
      <c r="Q98" s="60">
        <f t="shared" si="24"/>
        <v>0</v>
      </c>
      <c r="R98" s="60">
        <f t="shared" si="24"/>
        <v>0</v>
      </c>
      <c r="S98" s="60">
        <f t="shared" si="24"/>
        <v>0</v>
      </c>
      <c r="T98" s="60">
        <f t="shared" si="24"/>
        <v>0</v>
      </c>
      <c r="U98" s="60">
        <f t="shared" si="24"/>
        <v>0</v>
      </c>
      <c r="V98" s="60">
        <f t="shared" si="24"/>
        <v>0</v>
      </c>
      <c r="W98" s="60">
        <f t="shared" si="24"/>
        <v>0</v>
      </c>
      <c r="X98" s="60">
        <f t="shared" si="24"/>
        <v>0</v>
      </c>
      <c r="Y98" s="60">
        <f t="shared" si="24"/>
        <v>0</v>
      </c>
      <c r="Z98" s="60">
        <f t="shared" si="24"/>
        <v>0</v>
      </c>
      <c r="AA98" s="60">
        <f t="shared" si="24"/>
        <v>0</v>
      </c>
      <c r="AB98" s="62">
        <f t="shared" si="24"/>
        <v>0</v>
      </c>
    </row>
    <row r="99" ht="16.5">
      <c r="A99" s="34"/>
      <c r="B99" s="53">
        <v>46107</v>
      </c>
      <c r="C99" s="58">
        <f>SUMIF(E99:AB99,"&gt;0")</f>
        <v>0</v>
      </c>
      <c r="D99" s="59">
        <f>SUMIF(E99:AB99,"&lt;0")</f>
        <v>0</v>
      </c>
      <c r="E99" s="60">
        <f t="shared" ref="E99:AB99" si="25">E29+ABS(E64)</f>
        <v>0</v>
      </c>
      <c r="F99" s="60">
        <f t="shared" si="25"/>
        <v>0</v>
      </c>
      <c r="G99" s="60">
        <f t="shared" si="25"/>
        <v>0</v>
      </c>
      <c r="H99" s="60">
        <f t="shared" si="25"/>
        <v>0</v>
      </c>
      <c r="I99" s="60">
        <f t="shared" si="25"/>
        <v>0</v>
      </c>
      <c r="J99" s="60">
        <f t="shared" si="25"/>
        <v>0</v>
      </c>
      <c r="K99" s="60">
        <f t="shared" si="25"/>
        <v>0</v>
      </c>
      <c r="L99" s="60">
        <f t="shared" si="25"/>
        <v>0</v>
      </c>
      <c r="M99" s="60">
        <f t="shared" si="25"/>
        <v>0</v>
      </c>
      <c r="N99" s="60">
        <f t="shared" si="25"/>
        <v>0</v>
      </c>
      <c r="O99" s="60">
        <f t="shared" si="25"/>
        <v>0</v>
      </c>
      <c r="P99" s="60">
        <f t="shared" si="25"/>
        <v>0</v>
      </c>
      <c r="Q99" s="60">
        <f t="shared" si="25"/>
        <v>0</v>
      </c>
      <c r="R99" s="60">
        <f t="shared" si="25"/>
        <v>0</v>
      </c>
      <c r="S99" s="60">
        <f t="shared" si="25"/>
        <v>0</v>
      </c>
      <c r="T99" s="60">
        <f t="shared" si="25"/>
        <v>0</v>
      </c>
      <c r="U99" s="60">
        <f t="shared" si="25"/>
        <v>0</v>
      </c>
      <c r="V99" s="60">
        <f t="shared" si="25"/>
        <v>0</v>
      </c>
      <c r="W99" s="60">
        <f t="shared" si="25"/>
        <v>0</v>
      </c>
      <c r="X99" s="60">
        <f t="shared" si="25"/>
        <v>0</v>
      </c>
      <c r="Y99" s="60">
        <f t="shared" si="25"/>
        <v>0</v>
      </c>
      <c r="Z99" s="60">
        <f t="shared" si="25"/>
        <v>0</v>
      </c>
      <c r="AA99" s="60">
        <f t="shared" si="25"/>
        <v>0</v>
      </c>
      <c r="AB99" s="62">
        <f t="shared" si="25"/>
        <v>0</v>
      </c>
    </row>
    <row r="100" ht="16.5">
      <c r="A100" s="34"/>
      <c r="B100" s="53">
        <v>46108</v>
      </c>
      <c r="C100" s="58">
        <f>SUMIF(E100:AB100,"&gt;0")</f>
        <v>0</v>
      </c>
      <c r="D100" s="59">
        <f>SUMIF(E100:AB100,"&lt;0")</f>
        <v>0</v>
      </c>
      <c r="E100" s="60">
        <f t="shared" ref="E100:AB100" si="26">E30+ABS(E65)</f>
        <v>0</v>
      </c>
      <c r="F100" s="60">
        <f t="shared" si="26"/>
        <v>0</v>
      </c>
      <c r="G100" s="60">
        <f t="shared" si="26"/>
        <v>0</v>
      </c>
      <c r="H100" s="60">
        <f t="shared" si="26"/>
        <v>0</v>
      </c>
      <c r="I100" s="60">
        <f t="shared" si="26"/>
        <v>0</v>
      </c>
      <c r="J100" s="60">
        <f t="shared" si="26"/>
        <v>0</v>
      </c>
      <c r="K100" s="60">
        <f t="shared" si="26"/>
        <v>0</v>
      </c>
      <c r="L100" s="60">
        <f t="shared" si="26"/>
        <v>0</v>
      </c>
      <c r="M100" s="60">
        <f t="shared" si="26"/>
        <v>0</v>
      </c>
      <c r="N100" s="60">
        <f t="shared" si="26"/>
        <v>0</v>
      </c>
      <c r="O100" s="60">
        <f t="shared" si="26"/>
        <v>0</v>
      </c>
      <c r="P100" s="60">
        <f t="shared" si="26"/>
        <v>0</v>
      </c>
      <c r="Q100" s="60">
        <f t="shared" si="26"/>
        <v>0</v>
      </c>
      <c r="R100" s="60">
        <f t="shared" si="26"/>
        <v>0</v>
      </c>
      <c r="S100" s="60">
        <f t="shared" si="26"/>
        <v>0</v>
      </c>
      <c r="T100" s="60">
        <f t="shared" si="26"/>
        <v>0</v>
      </c>
      <c r="U100" s="60">
        <f t="shared" si="26"/>
        <v>0</v>
      </c>
      <c r="V100" s="60">
        <f t="shared" si="26"/>
        <v>0</v>
      </c>
      <c r="W100" s="60">
        <f t="shared" si="26"/>
        <v>0</v>
      </c>
      <c r="X100" s="60">
        <f t="shared" si="26"/>
        <v>0</v>
      </c>
      <c r="Y100" s="60">
        <f t="shared" si="26"/>
        <v>0</v>
      </c>
      <c r="Z100" s="60">
        <f t="shared" si="26"/>
        <v>0</v>
      </c>
      <c r="AA100" s="60">
        <f t="shared" si="26"/>
        <v>0</v>
      </c>
      <c r="AB100" s="62">
        <f t="shared" si="26"/>
        <v>0</v>
      </c>
    </row>
    <row r="101" ht="16.5">
      <c r="A101" s="34"/>
      <c r="B101" s="53">
        <v>46109</v>
      </c>
      <c r="C101" s="58">
        <f>SUMIF(E101:AB101,"&gt;0")</f>
        <v>0</v>
      </c>
      <c r="D101" s="59">
        <f>SUMIF(E101:AB101,"&lt;0")</f>
        <v>0</v>
      </c>
      <c r="E101" s="60">
        <f t="shared" ref="E101:AB101" si="27">E31+ABS(E66)</f>
        <v>0</v>
      </c>
      <c r="F101" s="60">
        <f t="shared" si="27"/>
        <v>0</v>
      </c>
      <c r="G101" s="60">
        <f t="shared" si="27"/>
        <v>0</v>
      </c>
      <c r="H101" s="60">
        <f t="shared" si="27"/>
        <v>0</v>
      </c>
      <c r="I101" s="60">
        <f t="shared" si="27"/>
        <v>0</v>
      </c>
      <c r="J101" s="60">
        <f t="shared" si="27"/>
        <v>0</v>
      </c>
      <c r="K101" s="60">
        <f t="shared" si="27"/>
        <v>0</v>
      </c>
      <c r="L101" s="60">
        <f t="shared" si="27"/>
        <v>0</v>
      </c>
      <c r="M101" s="60">
        <f t="shared" si="27"/>
        <v>0</v>
      </c>
      <c r="N101" s="60">
        <f t="shared" si="27"/>
        <v>0</v>
      </c>
      <c r="O101" s="60">
        <f t="shared" si="27"/>
        <v>0</v>
      </c>
      <c r="P101" s="60">
        <f t="shared" si="27"/>
        <v>0</v>
      </c>
      <c r="Q101" s="60">
        <f t="shared" si="27"/>
        <v>0</v>
      </c>
      <c r="R101" s="60">
        <f t="shared" si="27"/>
        <v>0</v>
      </c>
      <c r="S101" s="60">
        <f t="shared" si="27"/>
        <v>0</v>
      </c>
      <c r="T101" s="60">
        <f t="shared" si="27"/>
        <v>0</v>
      </c>
      <c r="U101" s="60">
        <f t="shared" si="27"/>
        <v>0</v>
      </c>
      <c r="V101" s="60">
        <f t="shared" si="27"/>
        <v>0</v>
      </c>
      <c r="W101" s="60">
        <f t="shared" si="27"/>
        <v>0</v>
      </c>
      <c r="X101" s="60">
        <f t="shared" si="27"/>
        <v>0</v>
      </c>
      <c r="Y101" s="60">
        <f t="shared" si="27"/>
        <v>0</v>
      </c>
      <c r="Z101" s="60">
        <f t="shared" si="27"/>
        <v>0</v>
      </c>
      <c r="AA101" s="60">
        <f t="shared" si="27"/>
        <v>0</v>
      </c>
      <c r="AB101" s="62">
        <f t="shared" si="27"/>
        <v>0</v>
      </c>
    </row>
    <row r="102" ht="16.5">
      <c r="A102" s="34"/>
      <c r="B102" s="53">
        <v>46110</v>
      </c>
      <c r="C102" s="58">
        <f>SUMIF(E102:AB102,"&gt;0")</f>
        <v>0</v>
      </c>
      <c r="D102" s="59">
        <f>SUMIF(E102:AB102,"&lt;0")</f>
        <v>0</v>
      </c>
      <c r="E102" s="60">
        <f t="shared" ref="E102:AB102" si="28">E32+ABS(E67)</f>
        <v>0</v>
      </c>
      <c r="F102" s="60">
        <f t="shared" si="28"/>
        <v>0</v>
      </c>
      <c r="G102" s="60">
        <f t="shared" si="28"/>
        <v>0</v>
      </c>
      <c r="H102" s="60">
        <f t="shared" si="28"/>
        <v>0</v>
      </c>
      <c r="I102" s="60">
        <f t="shared" si="28"/>
        <v>0</v>
      </c>
      <c r="J102" s="60">
        <f t="shared" si="28"/>
        <v>0</v>
      </c>
      <c r="K102" s="60">
        <f t="shared" si="28"/>
        <v>0</v>
      </c>
      <c r="L102" s="60">
        <f t="shared" si="28"/>
        <v>0</v>
      </c>
      <c r="M102" s="60">
        <f t="shared" si="28"/>
        <v>0</v>
      </c>
      <c r="N102" s="60">
        <f t="shared" si="28"/>
        <v>0</v>
      </c>
      <c r="O102" s="60">
        <f t="shared" si="28"/>
        <v>0</v>
      </c>
      <c r="P102" s="60">
        <f t="shared" si="28"/>
        <v>0</v>
      </c>
      <c r="Q102" s="60">
        <f t="shared" si="28"/>
        <v>0</v>
      </c>
      <c r="R102" s="60">
        <f t="shared" si="28"/>
        <v>0</v>
      </c>
      <c r="S102" s="60">
        <f t="shared" si="28"/>
        <v>0</v>
      </c>
      <c r="T102" s="60">
        <f t="shared" si="28"/>
        <v>0</v>
      </c>
      <c r="U102" s="60">
        <f t="shared" si="28"/>
        <v>0</v>
      </c>
      <c r="V102" s="60">
        <f t="shared" si="28"/>
        <v>0</v>
      </c>
      <c r="W102" s="60">
        <f t="shared" si="28"/>
        <v>0</v>
      </c>
      <c r="X102" s="60">
        <f t="shared" si="28"/>
        <v>0</v>
      </c>
      <c r="Y102" s="60">
        <f t="shared" si="28"/>
        <v>0</v>
      </c>
      <c r="Z102" s="60">
        <f t="shared" si="28"/>
        <v>0</v>
      </c>
      <c r="AA102" s="60">
        <f t="shared" si="28"/>
        <v>0</v>
      </c>
      <c r="AB102" s="62">
        <f t="shared" si="28"/>
        <v>0</v>
      </c>
    </row>
    <row r="103" ht="16.5">
      <c r="A103" s="34"/>
      <c r="B103" s="53">
        <v>46111</v>
      </c>
      <c r="C103" s="58">
        <f>SUMIF(E103:AB103,"&gt;0")</f>
        <v>0</v>
      </c>
      <c r="D103" s="59">
        <f>SUMIF(E103:AB103,"&lt;0")</f>
        <v>0</v>
      </c>
      <c r="E103" s="60">
        <f t="shared" ref="E103:AB103" si="29">E33+ABS(E68)</f>
        <v>0</v>
      </c>
      <c r="F103" s="60">
        <f t="shared" si="29"/>
        <v>0</v>
      </c>
      <c r="G103" s="60">
        <f t="shared" si="29"/>
        <v>0</v>
      </c>
      <c r="H103" s="60">
        <f t="shared" si="29"/>
        <v>0</v>
      </c>
      <c r="I103" s="60">
        <f t="shared" si="29"/>
        <v>0</v>
      </c>
      <c r="J103" s="60">
        <f t="shared" si="29"/>
        <v>0</v>
      </c>
      <c r="K103" s="60">
        <f t="shared" si="29"/>
        <v>0</v>
      </c>
      <c r="L103" s="60">
        <f t="shared" si="29"/>
        <v>0</v>
      </c>
      <c r="M103" s="60">
        <f t="shared" si="29"/>
        <v>0</v>
      </c>
      <c r="N103" s="60">
        <f t="shared" si="29"/>
        <v>0</v>
      </c>
      <c r="O103" s="60">
        <f t="shared" si="29"/>
        <v>0</v>
      </c>
      <c r="P103" s="60">
        <f t="shared" si="29"/>
        <v>0</v>
      </c>
      <c r="Q103" s="60">
        <f t="shared" si="29"/>
        <v>0</v>
      </c>
      <c r="R103" s="60">
        <f t="shared" si="29"/>
        <v>0</v>
      </c>
      <c r="S103" s="60">
        <f t="shared" si="29"/>
        <v>0</v>
      </c>
      <c r="T103" s="60">
        <f t="shared" si="29"/>
        <v>0</v>
      </c>
      <c r="U103" s="60">
        <f t="shared" si="29"/>
        <v>0</v>
      </c>
      <c r="V103" s="60">
        <f t="shared" si="29"/>
        <v>0</v>
      </c>
      <c r="W103" s="60">
        <f t="shared" si="29"/>
        <v>0</v>
      </c>
      <c r="X103" s="60">
        <f t="shared" si="29"/>
        <v>0</v>
      </c>
      <c r="Y103" s="60">
        <f t="shared" si="29"/>
        <v>0</v>
      </c>
      <c r="Z103" s="60">
        <f t="shared" si="29"/>
        <v>0</v>
      </c>
      <c r="AA103" s="60">
        <f t="shared" si="29"/>
        <v>0</v>
      </c>
      <c r="AB103" s="62">
        <f t="shared" si="29"/>
        <v>0</v>
      </c>
    </row>
    <row r="104" ht="15.75">
      <c r="A104" s="34"/>
      <c r="B104" s="54">
        <v>46112</v>
      </c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0">F34+F69</f>
        <v>0</v>
      </c>
      <c r="G104" s="65">
        <f t="shared" si="30"/>
        <v>0</v>
      </c>
      <c r="H104" s="65">
        <f t="shared" si="30"/>
        <v>0</v>
      </c>
      <c r="I104" s="65">
        <f t="shared" si="30"/>
        <v>0</v>
      </c>
      <c r="J104" s="65">
        <f t="shared" si="30"/>
        <v>0</v>
      </c>
      <c r="K104" s="65">
        <f t="shared" si="30"/>
        <v>0</v>
      </c>
      <c r="L104" s="65">
        <f t="shared" si="30"/>
        <v>0</v>
      </c>
      <c r="M104" s="65">
        <f t="shared" si="30"/>
        <v>0</v>
      </c>
      <c r="N104" s="65">
        <f t="shared" si="30"/>
        <v>0</v>
      </c>
      <c r="O104" s="65">
        <f t="shared" si="30"/>
        <v>0</v>
      </c>
      <c r="P104" s="65">
        <f t="shared" si="30"/>
        <v>0</v>
      </c>
      <c r="Q104" s="65">
        <f t="shared" si="30"/>
        <v>0</v>
      </c>
      <c r="R104" s="65">
        <f t="shared" si="30"/>
        <v>0</v>
      </c>
      <c r="S104" s="65">
        <f t="shared" si="30"/>
        <v>0</v>
      </c>
      <c r="T104" s="65">
        <f t="shared" si="30"/>
        <v>0</v>
      </c>
      <c r="U104" s="65">
        <f t="shared" si="30"/>
        <v>0</v>
      </c>
      <c r="V104" s="65">
        <f t="shared" si="30"/>
        <v>0</v>
      </c>
      <c r="W104" s="65">
        <f t="shared" si="30"/>
        <v>0</v>
      </c>
      <c r="X104" s="65">
        <f t="shared" si="30"/>
        <v>0</v>
      </c>
      <c r="Y104" s="65">
        <f t="shared" si="30"/>
        <v>0</v>
      </c>
      <c r="Z104" s="65">
        <f t="shared" si="30"/>
        <v>0</v>
      </c>
      <c r="AA104" s="65">
        <f t="shared" si="30"/>
        <v>0</v>
      </c>
      <c r="AB104" s="66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42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46082</v>
      </c>
      <c r="C4" s="48">
        <f>SUM(E4:AB4)</f>
        <v>259.53333333</v>
      </c>
      <c r="D4" s="49"/>
      <c r="E4" s="50">
        <v>47.299999999999997</v>
      </c>
      <c r="F4" s="51">
        <v>58.899999999999999</v>
      </c>
      <c r="G4" s="51">
        <v>40</v>
      </c>
      <c r="H4" s="51">
        <v>40</v>
      </c>
      <c r="I4" s="51">
        <v>40</v>
      </c>
      <c r="J4" s="51">
        <v>33.333333330000002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46083</v>
      </c>
      <c r="C5" s="48">
        <f>SUM(E5:AB5)</f>
        <v>23.399999999999999</v>
      </c>
      <c r="D5" s="49"/>
      <c r="E5" s="50">
        <v>0</v>
      </c>
      <c r="F5" s="51">
        <v>0</v>
      </c>
      <c r="G5" s="51">
        <v>23.399999999999999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46084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46085</v>
      </c>
      <c r="C7" s="48">
        <f>SUM(E7:AB7)</f>
        <v>350.46666667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18.56666667</v>
      </c>
      <c r="R7" s="51">
        <v>108.73333332999999</v>
      </c>
      <c r="S7" s="51">
        <v>120</v>
      </c>
      <c r="T7" s="51">
        <v>72.666666669999998</v>
      </c>
      <c r="U7" s="51">
        <v>30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0.5</v>
      </c>
      <c r="AB7" s="52">
        <v>0</v>
      </c>
    </row>
    <row r="8" ht="16.5">
      <c r="A8" s="34"/>
      <c r="B8" s="53">
        <v>46086</v>
      </c>
      <c r="C8" s="48">
        <f>SUM(E8:AB8)</f>
        <v>263.86666665999996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9.3333333300000003</v>
      </c>
      <c r="Q8" s="51">
        <v>40</v>
      </c>
      <c r="R8" s="51">
        <v>80.166666669999998</v>
      </c>
      <c r="S8" s="51">
        <v>94.133333329999999</v>
      </c>
      <c r="T8" s="51">
        <v>0</v>
      </c>
      <c r="U8" s="51">
        <v>0</v>
      </c>
      <c r="V8" s="51">
        <v>0</v>
      </c>
      <c r="W8" s="51">
        <v>0</v>
      </c>
      <c r="X8" s="51">
        <v>0.28333332999999999</v>
      </c>
      <c r="Y8" s="51">
        <v>1</v>
      </c>
      <c r="Z8" s="51">
        <v>0.20000000000000001</v>
      </c>
      <c r="AA8" s="51">
        <v>0.61666666999999997</v>
      </c>
      <c r="AB8" s="52">
        <v>38.133333329999999</v>
      </c>
    </row>
    <row r="9" ht="16.5">
      <c r="A9" s="34"/>
      <c r="B9" s="53">
        <v>46087</v>
      </c>
      <c r="C9" s="48">
        <f>SUM(E9:AB9)</f>
        <v>79.533333330000005</v>
      </c>
      <c r="D9" s="49"/>
      <c r="E9" s="50">
        <v>18</v>
      </c>
      <c r="F9" s="51">
        <v>17.100000000000001</v>
      </c>
      <c r="G9" s="51">
        <v>16.883333329999999</v>
      </c>
      <c r="H9" s="51">
        <v>0</v>
      </c>
      <c r="I9" s="51">
        <v>0</v>
      </c>
      <c r="J9" s="51">
        <v>0</v>
      </c>
      <c r="K9" s="51">
        <v>0</v>
      </c>
      <c r="L9" s="51">
        <v>27.550000000000001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46088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46089</v>
      </c>
      <c r="C11" s="48">
        <f>SUM(E11:AB11)</f>
        <v>2.6166666700000003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2.2000000000000002</v>
      </c>
      <c r="V11" s="51">
        <v>0</v>
      </c>
      <c r="W11" s="51">
        <v>0</v>
      </c>
      <c r="X11" s="51">
        <v>0</v>
      </c>
      <c r="Y11" s="51">
        <v>0.41666667000000002</v>
      </c>
      <c r="Z11" s="51">
        <v>0</v>
      </c>
      <c r="AA11" s="51">
        <v>0</v>
      </c>
      <c r="AB11" s="52">
        <v>0</v>
      </c>
    </row>
    <row r="12" ht="16.5">
      <c r="A12" s="34"/>
      <c r="B12" s="53">
        <v>46090</v>
      </c>
      <c r="C12" s="48">
        <f>SUM(E12:AB12)</f>
        <v>0</v>
      </c>
      <c r="D12" s="49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</row>
    <row r="13" ht="16.5">
      <c r="A13" s="34"/>
      <c r="B13" s="53">
        <v>46091</v>
      </c>
      <c r="C13" s="48">
        <f>SUM(E13:AB13)</f>
        <v>0</v>
      </c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</row>
    <row r="14" ht="16.5">
      <c r="A14" s="34"/>
      <c r="B14" s="53">
        <v>46092</v>
      </c>
      <c r="C14" s="48">
        <f>SUM(E14:AB14)</f>
        <v>0</v>
      </c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</row>
    <row r="15" ht="16.5">
      <c r="A15" s="34"/>
      <c r="B15" s="53">
        <v>46093</v>
      </c>
      <c r="C15" s="48">
        <f>SUM(E15:AB15)</f>
        <v>0</v>
      </c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</row>
    <row r="16" ht="16.5">
      <c r="A16" s="34"/>
      <c r="B16" s="53">
        <v>46094</v>
      </c>
      <c r="C16" s="48">
        <f>SUM(E16:AB16)</f>
        <v>0</v>
      </c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ht="16.5">
      <c r="A17" s="34"/>
      <c r="B17" s="53">
        <v>46095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</row>
    <row r="18" ht="16.5">
      <c r="A18" s="34"/>
      <c r="B18" s="53">
        <v>46096</v>
      </c>
      <c r="C18" s="48">
        <f>SUM(E18:AB18)</f>
        <v>0</v>
      </c>
      <c r="D18" s="49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</row>
    <row r="19" ht="16.5">
      <c r="A19" s="34"/>
      <c r="B19" s="53">
        <v>46097</v>
      </c>
      <c r="C19" s="48">
        <f>SUM(E19:AB19)</f>
        <v>0</v>
      </c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</row>
    <row r="20" ht="16.5">
      <c r="A20" s="34"/>
      <c r="B20" s="53">
        <v>46098</v>
      </c>
      <c r="C20" s="48">
        <f>SUM(E20:AB20)</f>
        <v>0</v>
      </c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</row>
    <row r="21" ht="16.5">
      <c r="A21" s="34"/>
      <c r="B21" s="53">
        <v>46099</v>
      </c>
      <c r="C21" s="48">
        <f>SUM(E21:AB21)</f>
        <v>0</v>
      </c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</row>
    <row r="22" ht="16.5">
      <c r="A22" s="34"/>
      <c r="B22" s="53">
        <v>46100</v>
      </c>
      <c r="C22" s="48">
        <f>SUM(E22:AB22)</f>
        <v>0</v>
      </c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ht="16.5">
      <c r="A23" s="34"/>
      <c r="B23" s="53">
        <v>46101</v>
      </c>
      <c r="C23" s="48">
        <f>SUM(E23:AB23)</f>
        <v>0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ht="16.5">
      <c r="A24" s="34"/>
      <c r="B24" s="53">
        <v>46102</v>
      </c>
      <c r="C24" s="48">
        <f>SUM(E24:AB24)</f>
        <v>0</v>
      </c>
      <c r="D24" s="49"/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ht="16.5">
      <c r="A25" s="34"/>
      <c r="B25" s="53">
        <v>46103</v>
      </c>
      <c r="C25" s="48">
        <f>SUM(E25:AB25)</f>
        <v>0</v>
      </c>
      <c r="D25" s="49"/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ht="16.5">
      <c r="A26" s="34"/>
      <c r="B26" s="53">
        <v>46104</v>
      </c>
      <c r="C26" s="48">
        <f>SUM(E26:AB26)</f>
        <v>0</v>
      </c>
      <c r="D26" s="49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ht="16.5">
      <c r="A27" s="34"/>
      <c r="B27" s="53">
        <v>46105</v>
      </c>
      <c r="C27" s="48">
        <f>SUM(E27:AB27)</f>
        <v>0</v>
      </c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</row>
    <row r="28" ht="16.5">
      <c r="A28" s="34"/>
      <c r="B28" s="53">
        <v>46106</v>
      </c>
      <c r="C28" s="48">
        <f>SUM(E28:AB28)</f>
        <v>0</v>
      </c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ht="16.5">
      <c r="A29" s="34"/>
      <c r="B29" s="53">
        <v>46107</v>
      </c>
      <c r="C29" s="48">
        <f>SUM(E29:AB29)</f>
        <v>0</v>
      </c>
      <c r="D29" s="4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</row>
    <row r="30" ht="16.5">
      <c r="A30" s="34"/>
      <c r="B30" s="53">
        <v>46108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46109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46110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46111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46112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37</v>
      </c>
      <c r="C37" s="36" t="s">
        <v>38</v>
      </c>
      <c r="D37" s="37"/>
      <c r="E37" s="38" t="s">
        <v>43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46082</v>
      </c>
      <c r="C39" s="48">
        <f>SUM(E39:AB39)</f>
        <v>-147.03333332999998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-60.200000000000003</v>
      </c>
      <c r="V39" s="51">
        <v>0</v>
      </c>
      <c r="W39" s="51">
        <v>0</v>
      </c>
      <c r="X39" s="51">
        <v>0</v>
      </c>
      <c r="Y39" s="51">
        <v>-19.5</v>
      </c>
      <c r="Z39" s="51">
        <v>-26</v>
      </c>
      <c r="AA39" s="51">
        <v>-26</v>
      </c>
      <c r="AB39" s="52">
        <v>-15.33333333</v>
      </c>
    </row>
    <row r="40" ht="16.5">
      <c r="A40" s="34"/>
      <c r="B40" s="53">
        <v>46083</v>
      </c>
      <c r="C40" s="48">
        <f>SUM(E40:AB40)</f>
        <v>-304.5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-29.93333333</v>
      </c>
      <c r="M40" s="51">
        <v>-22</v>
      </c>
      <c r="N40" s="51">
        <v>-22</v>
      </c>
      <c r="O40" s="51">
        <v>-22</v>
      </c>
      <c r="P40" s="51">
        <v>-22</v>
      </c>
      <c r="Q40" s="51">
        <v>-4.7666666700000002</v>
      </c>
      <c r="R40" s="51">
        <v>-20</v>
      </c>
      <c r="S40" s="51">
        <v>-22</v>
      </c>
      <c r="T40" s="51">
        <v>-20</v>
      </c>
      <c r="U40" s="51">
        <v>-38.933333330000004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-18.866666670000001</v>
      </c>
      <c r="AB40" s="52">
        <v>-62</v>
      </c>
    </row>
    <row r="41" ht="16.5">
      <c r="A41" s="34"/>
      <c r="B41" s="53">
        <v>46084</v>
      </c>
      <c r="C41" s="48">
        <f>SUM(E41:AB41)</f>
        <v>-674.3333333500002</v>
      </c>
      <c r="D41" s="49"/>
      <c r="E41" s="50">
        <v>-18.899999999999999</v>
      </c>
      <c r="F41" s="51">
        <v>-22</v>
      </c>
      <c r="G41" s="51">
        <v>-44</v>
      </c>
      <c r="H41" s="51">
        <v>-44</v>
      </c>
      <c r="I41" s="51">
        <v>-44</v>
      </c>
      <c r="J41" s="51">
        <v>-44</v>
      </c>
      <c r="K41" s="51">
        <v>-10.66666667</v>
      </c>
      <c r="L41" s="51">
        <v>-30.266666669999999</v>
      </c>
      <c r="M41" s="51">
        <v>-32.966666670000002</v>
      </c>
      <c r="N41" s="51">
        <v>-46</v>
      </c>
      <c r="O41" s="51">
        <v>-46</v>
      </c>
      <c r="P41" s="51">
        <v>-46</v>
      </c>
      <c r="Q41" s="51">
        <v>-16.866666670000001</v>
      </c>
      <c r="R41" s="51">
        <v>-32.266666669999999</v>
      </c>
      <c r="S41" s="51">
        <v>-44</v>
      </c>
      <c r="T41" s="51">
        <v>-22</v>
      </c>
      <c r="U41" s="51">
        <v>-36.200000000000003</v>
      </c>
      <c r="V41" s="51">
        <v>-26</v>
      </c>
      <c r="W41" s="51">
        <v>-26</v>
      </c>
      <c r="X41" s="51">
        <v>-26</v>
      </c>
      <c r="Y41" s="51">
        <v>-16.199999999999999</v>
      </c>
      <c r="Z41" s="51">
        <v>0</v>
      </c>
      <c r="AA41" s="51">
        <v>0</v>
      </c>
      <c r="AB41" s="52">
        <v>0</v>
      </c>
    </row>
    <row r="42" ht="16.5">
      <c r="A42" s="34"/>
      <c r="B42" s="53">
        <v>46085</v>
      </c>
      <c r="C42" s="48">
        <f>SUM(E42:AB42)</f>
        <v>-326.81666666999996</v>
      </c>
      <c r="D42" s="49"/>
      <c r="E42" s="50">
        <v>0</v>
      </c>
      <c r="F42" s="51">
        <v>-48.866666670000001</v>
      </c>
      <c r="G42" s="51">
        <v>-44</v>
      </c>
      <c r="H42" s="51">
        <v>-44</v>
      </c>
      <c r="I42" s="51">
        <v>-44</v>
      </c>
      <c r="J42" s="51">
        <v>-44</v>
      </c>
      <c r="K42" s="51">
        <v>-44</v>
      </c>
      <c r="L42" s="51">
        <v>-10.733333330000001</v>
      </c>
      <c r="M42" s="51">
        <v>-38</v>
      </c>
      <c r="N42" s="51">
        <v>-0.96666666999999995</v>
      </c>
      <c r="O42" s="51">
        <v>-1</v>
      </c>
      <c r="P42" s="51">
        <v>-1</v>
      </c>
      <c r="Q42" s="51">
        <v>-0.61666666999999997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-5.6333333300000001</v>
      </c>
    </row>
    <row r="43" ht="16.5">
      <c r="A43" s="34"/>
      <c r="B43" s="53">
        <v>46086</v>
      </c>
      <c r="C43" s="48">
        <f>SUM(E43:AB43)</f>
        <v>-679.83333332999996</v>
      </c>
      <c r="D43" s="49"/>
      <c r="E43" s="50">
        <v>-17.466666669999999</v>
      </c>
      <c r="F43" s="51">
        <v>-9.0999999999999996</v>
      </c>
      <c r="G43" s="51">
        <v>-54</v>
      </c>
      <c r="H43" s="51">
        <v>-54</v>
      </c>
      <c r="I43" s="51">
        <v>-54</v>
      </c>
      <c r="J43" s="51">
        <v>-54</v>
      </c>
      <c r="K43" s="51">
        <v>-54</v>
      </c>
      <c r="L43" s="51">
        <v>-75.266666670000006</v>
      </c>
      <c r="M43" s="51">
        <v>-68.299999999999997</v>
      </c>
      <c r="N43" s="51">
        <v>-54</v>
      </c>
      <c r="O43" s="51">
        <v>-54</v>
      </c>
      <c r="P43" s="51">
        <v>-15.300000000000001</v>
      </c>
      <c r="Q43" s="51">
        <v>0</v>
      </c>
      <c r="R43" s="51">
        <v>0</v>
      </c>
      <c r="S43" s="51">
        <v>0</v>
      </c>
      <c r="T43" s="51">
        <v>-57.899999999999999</v>
      </c>
      <c r="U43" s="51">
        <v>-32.933333330000004</v>
      </c>
      <c r="V43" s="51">
        <v>0</v>
      </c>
      <c r="W43" s="51">
        <v>-18.633333329999999</v>
      </c>
      <c r="X43" s="51">
        <v>-6.93333333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46087</v>
      </c>
      <c r="C44" s="48">
        <f>SUM(E44:AB44)</f>
        <v>-327.66666667000004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-11.6</v>
      </c>
      <c r="O44" s="51">
        <v>-42.700000000000003</v>
      </c>
      <c r="P44" s="51">
        <v>-46</v>
      </c>
      <c r="Q44" s="51">
        <v>-46</v>
      </c>
      <c r="R44" s="51">
        <v>-46</v>
      </c>
      <c r="S44" s="51">
        <v>-46</v>
      </c>
      <c r="T44" s="51">
        <v>-24</v>
      </c>
      <c r="U44" s="51">
        <v>-54.566666669999996</v>
      </c>
      <c r="V44" s="51">
        <v>-10.800000000000001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46088</v>
      </c>
      <c r="C45" s="48">
        <f>SUM(E45:AB45)</f>
        <v>-420.03333334000001</v>
      </c>
      <c r="D45" s="49"/>
      <c r="E45" s="50">
        <v>0</v>
      </c>
      <c r="F45" s="51">
        <v>0</v>
      </c>
      <c r="G45" s="51">
        <v>-12.800000000000001</v>
      </c>
      <c r="H45" s="51">
        <v>0</v>
      </c>
      <c r="I45" s="51">
        <v>0</v>
      </c>
      <c r="J45" s="51">
        <v>0</v>
      </c>
      <c r="K45" s="51">
        <v>0</v>
      </c>
      <c r="L45" s="51">
        <v>-7.3333333300000003</v>
      </c>
      <c r="M45" s="51">
        <v>-22</v>
      </c>
      <c r="N45" s="51">
        <v>-22</v>
      </c>
      <c r="O45" s="51">
        <v>-22</v>
      </c>
      <c r="P45" s="51">
        <v>-22</v>
      </c>
      <c r="Q45" s="51">
        <v>-22</v>
      </c>
      <c r="R45" s="51">
        <v>-24</v>
      </c>
      <c r="S45" s="51">
        <v>-24</v>
      </c>
      <c r="T45" s="51">
        <v>-22</v>
      </c>
      <c r="U45" s="51">
        <v>-56.766666669999999</v>
      </c>
      <c r="V45" s="51">
        <v>-20.266666669999999</v>
      </c>
      <c r="W45" s="51">
        <v>-26</v>
      </c>
      <c r="X45" s="51">
        <v>-26</v>
      </c>
      <c r="Y45" s="51">
        <v>-9.5</v>
      </c>
      <c r="Z45" s="51">
        <v>0</v>
      </c>
      <c r="AA45" s="51">
        <v>-27.366666670000001</v>
      </c>
      <c r="AB45" s="52">
        <v>-54</v>
      </c>
    </row>
    <row r="46" ht="16.5">
      <c r="A46" s="34"/>
      <c r="B46" s="53">
        <v>46089</v>
      </c>
      <c r="C46" s="48">
        <f>SUM(E46:AB46)</f>
        <v>-705.73333334000006</v>
      </c>
      <c r="D46" s="49"/>
      <c r="E46" s="50">
        <v>-24.699999999999999</v>
      </c>
      <c r="F46" s="51">
        <v>-34.566666669999996</v>
      </c>
      <c r="G46" s="51">
        <v>-22</v>
      </c>
      <c r="H46" s="51">
        <v>-46</v>
      </c>
      <c r="I46" s="51">
        <v>-46</v>
      </c>
      <c r="J46" s="51">
        <v>-48</v>
      </c>
      <c r="K46" s="51">
        <v>-46</v>
      </c>
      <c r="L46" s="51">
        <v>-22</v>
      </c>
      <c r="M46" s="51">
        <v>-22</v>
      </c>
      <c r="N46" s="51">
        <v>-22</v>
      </c>
      <c r="O46" s="51">
        <v>-46</v>
      </c>
      <c r="P46" s="51">
        <v>-48</v>
      </c>
      <c r="Q46" s="51">
        <v>-48</v>
      </c>
      <c r="R46" s="51">
        <v>-48</v>
      </c>
      <c r="S46" s="51">
        <v>-48</v>
      </c>
      <c r="T46" s="51">
        <v>-32.200000000000003</v>
      </c>
      <c r="U46" s="51">
        <v>-5.2000000000000002</v>
      </c>
      <c r="V46" s="51">
        <v>0</v>
      </c>
      <c r="W46" s="51">
        <v>-19.06666667</v>
      </c>
      <c r="X46" s="51">
        <v>-26</v>
      </c>
      <c r="Y46" s="51">
        <v>-10.4</v>
      </c>
      <c r="Z46" s="51">
        <v>-9.5333333299999996</v>
      </c>
      <c r="AA46" s="51">
        <v>-20.366666670000001</v>
      </c>
      <c r="AB46" s="52">
        <v>-11.699999999999999</v>
      </c>
    </row>
    <row r="47" ht="16.5">
      <c r="A47" s="34"/>
      <c r="B47" s="53">
        <v>46090</v>
      </c>
      <c r="C47" s="48">
        <f>SUM(E47:AB47)</f>
        <v>0</v>
      </c>
      <c r="D47" s="49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</row>
    <row r="48" ht="16.5">
      <c r="A48" s="34"/>
      <c r="B48" s="53">
        <v>46091</v>
      </c>
      <c r="C48" s="48">
        <f>SUM(E48:AB48)</f>
        <v>0</v>
      </c>
      <c r="D48" s="49"/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</row>
    <row r="49" ht="16.5">
      <c r="A49" s="34"/>
      <c r="B49" s="53">
        <v>46092</v>
      </c>
      <c r="C49" s="48">
        <f>SUM(E49:AB49)</f>
        <v>0</v>
      </c>
      <c r="D49" s="49"/>
      <c r="E49" s="50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</row>
    <row r="50" ht="16.5">
      <c r="A50" s="34"/>
      <c r="B50" s="53">
        <v>46093</v>
      </c>
      <c r="C50" s="48">
        <f>SUM(E50:AB50)</f>
        <v>0</v>
      </c>
      <c r="D50" s="49"/>
      <c r="E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</row>
    <row r="51" ht="16.5">
      <c r="A51" s="34"/>
      <c r="B51" s="53">
        <v>46094</v>
      </c>
      <c r="C51" s="48">
        <f>SUM(E51:AB51)</f>
        <v>0</v>
      </c>
      <c r="D51" s="49"/>
      <c r="E51" s="50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</row>
    <row r="52" ht="16.5">
      <c r="A52" s="34"/>
      <c r="B52" s="53">
        <v>46095</v>
      </c>
      <c r="C52" s="48">
        <f>SUM(E52:AB52)</f>
        <v>0</v>
      </c>
      <c r="D52" s="49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</row>
    <row r="53" ht="16.5">
      <c r="A53" s="34"/>
      <c r="B53" s="53">
        <v>46096</v>
      </c>
      <c r="C53" s="48">
        <f>SUM(E53:AB53)</f>
        <v>0</v>
      </c>
      <c r="D53" s="49"/>
      <c r="E53" s="50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</row>
    <row r="54" ht="16.5">
      <c r="A54" s="34"/>
      <c r="B54" s="53">
        <v>46097</v>
      </c>
      <c r="C54" s="48">
        <f>SUM(E54:AB54)</f>
        <v>0</v>
      </c>
      <c r="D54" s="49"/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</row>
    <row r="55" ht="16.5">
      <c r="A55" s="34"/>
      <c r="B55" s="53">
        <v>46098</v>
      </c>
      <c r="C55" s="48">
        <f>SUM(E55:AB55)</f>
        <v>0</v>
      </c>
      <c r="D55" s="49"/>
      <c r="E55" s="50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</row>
    <row r="56" ht="16.5">
      <c r="A56" s="34"/>
      <c r="B56" s="53">
        <v>46099</v>
      </c>
      <c r="C56" s="48">
        <f>SUM(E56:AB56)</f>
        <v>0</v>
      </c>
      <c r="D56" s="49"/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</row>
    <row r="57" ht="16.5">
      <c r="A57" s="34"/>
      <c r="B57" s="53">
        <v>46100</v>
      </c>
      <c r="C57" s="48">
        <f>SUM(E57:AB57)</f>
        <v>0</v>
      </c>
      <c r="D57" s="49"/>
      <c r="E57" s="50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</row>
    <row r="58" ht="16.5">
      <c r="A58" s="34"/>
      <c r="B58" s="53">
        <v>46101</v>
      </c>
      <c r="C58" s="48">
        <f>SUM(E58:AB58)</f>
        <v>0</v>
      </c>
      <c r="D58" s="49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</row>
    <row r="59" ht="16.5">
      <c r="A59" s="34"/>
      <c r="B59" s="53">
        <v>46102</v>
      </c>
      <c r="C59" s="48">
        <f>SUM(E59:AB59)</f>
        <v>0</v>
      </c>
      <c r="D59" s="49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</row>
    <row r="60" ht="16.5">
      <c r="A60" s="34"/>
      <c r="B60" s="53">
        <v>46103</v>
      </c>
      <c r="C60" s="48">
        <f>SUM(E60:AB60)</f>
        <v>0</v>
      </c>
      <c r="D60" s="49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2"/>
    </row>
    <row r="61" ht="16.5">
      <c r="A61" s="34"/>
      <c r="B61" s="53">
        <v>46104</v>
      </c>
      <c r="C61" s="48">
        <f>SUM(E61:AB61)</f>
        <v>0</v>
      </c>
      <c r="D61" s="49"/>
      <c r="E61" s="5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</row>
    <row r="62" ht="16.5">
      <c r="A62" s="34"/>
      <c r="B62" s="53">
        <v>46105</v>
      </c>
      <c r="C62" s="48">
        <f>SUM(E62:AB62)</f>
        <v>0</v>
      </c>
      <c r="D62" s="49"/>
      <c r="E62" s="50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2"/>
    </row>
    <row r="63" ht="16.5">
      <c r="A63" s="34"/>
      <c r="B63" s="53">
        <v>46106</v>
      </c>
      <c r="C63" s="48">
        <f>SUM(E63:AB63)</f>
        <v>0</v>
      </c>
      <c r="D63" s="49"/>
      <c r="E63" s="50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2"/>
    </row>
    <row r="64" ht="16.5">
      <c r="A64" s="34"/>
      <c r="B64" s="53">
        <v>46107</v>
      </c>
      <c r="C64" s="48">
        <f>SUM(E64:AB64)</f>
        <v>0</v>
      </c>
      <c r="D64" s="49"/>
      <c r="E64" s="50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</row>
    <row r="65" ht="16.5">
      <c r="A65" s="34"/>
      <c r="B65" s="53">
        <v>46108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46109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46110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46111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46112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46082</v>
      </c>
      <c r="C74" s="58">
        <f>SUMIF(E74:AB74,"&gt;0")</f>
        <v>259.53333333</v>
      </c>
      <c r="D74" s="59">
        <f>SUMIF(E74:AB74,"&lt;0")</f>
        <v>-147.03333332999998</v>
      </c>
      <c r="E74" s="60">
        <f>E4+E39</f>
        <v>47.299999999999997</v>
      </c>
      <c r="F74" s="68">
        <f t="shared" ref="F74:AB74" si="0">F4+F39</f>
        <v>58.899999999999999</v>
      </c>
      <c r="G74" s="68">
        <f t="shared" si="0"/>
        <v>40</v>
      </c>
      <c r="H74" s="68">
        <f t="shared" si="0"/>
        <v>40</v>
      </c>
      <c r="I74" s="68">
        <f t="shared" si="0"/>
        <v>40</v>
      </c>
      <c r="J74" s="68">
        <f t="shared" si="0"/>
        <v>33.333333330000002</v>
      </c>
      <c r="K74" s="68">
        <f t="shared" si="0"/>
        <v>0</v>
      </c>
      <c r="L74" s="68">
        <f t="shared" si="0"/>
        <v>0</v>
      </c>
      <c r="M74" s="68">
        <f t="shared" si="0"/>
        <v>0</v>
      </c>
      <c r="N74" s="68">
        <f t="shared" si="0"/>
        <v>0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0</v>
      </c>
      <c r="S74" s="70">
        <f t="shared" si="0"/>
        <v>0</v>
      </c>
      <c r="T74" s="51">
        <f t="shared" si="0"/>
        <v>0</v>
      </c>
      <c r="U74" s="51">
        <f t="shared" si="0"/>
        <v>-60.200000000000003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-19.5</v>
      </c>
      <c r="Z74" s="51">
        <f t="shared" si="0"/>
        <v>-26</v>
      </c>
      <c r="AA74" s="51">
        <f t="shared" si="0"/>
        <v>-26</v>
      </c>
      <c r="AB74" s="52">
        <f t="shared" si="0"/>
        <v>-15.33333333</v>
      </c>
    </row>
    <row r="75" ht="16.5">
      <c r="A75" s="34"/>
      <c r="B75" s="53">
        <v>46083</v>
      </c>
      <c r="C75" s="58">
        <f>SUMIF(E75:AB75,"&gt;0")</f>
        <v>23.399999999999999</v>
      </c>
      <c r="D75" s="59">
        <f>SUMIF(E75:AB75,"&lt;0")</f>
        <v>-304.5</v>
      </c>
      <c r="E75" s="71">
        <f t="shared" ref="E75:AB85" si="1">E5+E40</f>
        <v>0</v>
      </c>
      <c r="F75" s="51">
        <f t="shared" si="1"/>
        <v>0</v>
      </c>
      <c r="G75" s="51">
        <f t="shared" si="1"/>
        <v>23.399999999999999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-29.93333333</v>
      </c>
      <c r="M75" s="51">
        <f t="shared" si="1"/>
        <v>-22</v>
      </c>
      <c r="N75" s="51">
        <f t="shared" si="1"/>
        <v>-22</v>
      </c>
      <c r="O75" s="51">
        <f t="shared" si="1"/>
        <v>-22</v>
      </c>
      <c r="P75" s="51">
        <f t="shared" si="1"/>
        <v>-22</v>
      </c>
      <c r="Q75" s="51">
        <f t="shared" si="1"/>
        <v>-4.7666666700000002</v>
      </c>
      <c r="R75" s="51">
        <f t="shared" si="1"/>
        <v>-20</v>
      </c>
      <c r="S75" s="51">
        <f t="shared" si="1"/>
        <v>-22</v>
      </c>
      <c r="T75" s="51">
        <f t="shared" si="1"/>
        <v>-20</v>
      </c>
      <c r="U75" s="51">
        <f t="shared" si="1"/>
        <v>-38.933333330000004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-18.866666670000001</v>
      </c>
      <c r="AB75" s="52">
        <f t="shared" si="1"/>
        <v>-62</v>
      </c>
    </row>
    <row r="76" ht="16.5">
      <c r="A76" s="34"/>
      <c r="B76" s="53">
        <v>46084</v>
      </c>
      <c r="C76" s="58">
        <f>SUMIF(E76:AB76,"&gt;0")</f>
        <v>0</v>
      </c>
      <c r="D76" s="59">
        <f>SUMIF(E76:AB76,"&lt;0")</f>
        <v>-674.3333333500002</v>
      </c>
      <c r="E76" s="71">
        <f t="shared" si="1"/>
        <v>-18.899999999999999</v>
      </c>
      <c r="F76" s="51">
        <f t="shared" si="1"/>
        <v>-22</v>
      </c>
      <c r="G76" s="51">
        <f t="shared" si="1"/>
        <v>-44</v>
      </c>
      <c r="H76" s="51">
        <f t="shared" si="1"/>
        <v>-44</v>
      </c>
      <c r="I76" s="51">
        <f t="shared" si="1"/>
        <v>-44</v>
      </c>
      <c r="J76" s="51">
        <f t="shared" si="1"/>
        <v>-44</v>
      </c>
      <c r="K76" s="51">
        <f t="shared" si="1"/>
        <v>-10.66666667</v>
      </c>
      <c r="L76" s="51">
        <f t="shared" si="1"/>
        <v>-30.266666669999999</v>
      </c>
      <c r="M76" s="51">
        <f t="shared" si="1"/>
        <v>-32.966666670000002</v>
      </c>
      <c r="N76" s="51">
        <f t="shared" si="1"/>
        <v>-46</v>
      </c>
      <c r="O76" s="51">
        <f t="shared" si="1"/>
        <v>-46</v>
      </c>
      <c r="P76" s="51">
        <f t="shared" si="1"/>
        <v>-46</v>
      </c>
      <c r="Q76" s="51">
        <f t="shared" si="1"/>
        <v>-16.866666670000001</v>
      </c>
      <c r="R76" s="51">
        <f t="shared" si="1"/>
        <v>-32.266666669999999</v>
      </c>
      <c r="S76" s="51">
        <f t="shared" si="1"/>
        <v>-44</v>
      </c>
      <c r="T76" s="51">
        <f t="shared" si="1"/>
        <v>-22</v>
      </c>
      <c r="U76" s="51">
        <f t="shared" si="1"/>
        <v>-36.200000000000003</v>
      </c>
      <c r="V76" s="51">
        <f t="shared" si="1"/>
        <v>-26</v>
      </c>
      <c r="W76" s="51">
        <f t="shared" si="1"/>
        <v>-26</v>
      </c>
      <c r="X76" s="51">
        <f t="shared" si="1"/>
        <v>-26</v>
      </c>
      <c r="Y76" s="51">
        <f t="shared" si="1"/>
        <v>-16.199999999999999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46085</v>
      </c>
      <c r="C77" s="58">
        <f>SUMIF(E77:AB77,"&gt;0")</f>
        <v>349.84999999999997</v>
      </c>
      <c r="D77" s="59">
        <f>SUMIF(E77:AB77,"&lt;0")</f>
        <v>-326.19999999999999</v>
      </c>
      <c r="E77" s="71">
        <f t="shared" si="1"/>
        <v>0</v>
      </c>
      <c r="F77" s="51">
        <f t="shared" si="1"/>
        <v>-48.866666670000001</v>
      </c>
      <c r="G77" s="51">
        <f t="shared" si="1"/>
        <v>-44</v>
      </c>
      <c r="H77" s="51">
        <f t="shared" si="1"/>
        <v>-44</v>
      </c>
      <c r="I77" s="51">
        <f t="shared" si="1"/>
        <v>-44</v>
      </c>
      <c r="J77" s="51">
        <f t="shared" si="1"/>
        <v>-44</v>
      </c>
      <c r="K77" s="51">
        <f t="shared" si="1"/>
        <v>-44</v>
      </c>
      <c r="L77" s="51">
        <f t="shared" si="1"/>
        <v>-10.733333330000001</v>
      </c>
      <c r="M77" s="51">
        <f t="shared" si="1"/>
        <v>-38</v>
      </c>
      <c r="N77" s="51">
        <f t="shared" si="1"/>
        <v>-0.96666666999999995</v>
      </c>
      <c r="O77" s="51">
        <f t="shared" si="1"/>
        <v>-1</v>
      </c>
      <c r="P77" s="51">
        <f t="shared" si="1"/>
        <v>-1</v>
      </c>
      <c r="Q77" s="51">
        <f t="shared" si="1"/>
        <v>17.949999999999999</v>
      </c>
      <c r="R77" s="51">
        <f t="shared" si="1"/>
        <v>108.73333332999999</v>
      </c>
      <c r="S77" s="51">
        <f t="shared" si="1"/>
        <v>120</v>
      </c>
      <c r="T77" s="51">
        <f t="shared" si="1"/>
        <v>72.666666669999998</v>
      </c>
      <c r="U77" s="51">
        <f t="shared" si="1"/>
        <v>30</v>
      </c>
      <c r="V77" s="51">
        <f t="shared" si="1"/>
        <v>0</v>
      </c>
      <c r="W77" s="51">
        <f t="shared" si="1"/>
        <v>0</v>
      </c>
      <c r="X77" s="51">
        <f t="shared" si="1"/>
        <v>0</v>
      </c>
      <c r="Y77" s="51">
        <f t="shared" si="1"/>
        <v>0</v>
      </c>
      <c r="Z77" s="51">
        <f t="shared" si="1"/>
        <v>0</v>
      </c>
      <c r="AA77" s="51">
        <f t="shared" si="1"/>
        <v>0.5</v>
      </c>
      <c r="AB77" s="52">
        <f t="shared" si="1"/>
        <v>-5.6333333300000001</v>
      </c>
    </row>
    <row r="78" ht="16.5">
      <c r="A78" s="34"/>
      <c r="B78" s="53">
        <v>46086</v>
      </c>
      <c r="C78" s="58">
        <f>SUMIF(E78:AB78,"&gt;0")</f>
        <v>254.25</v>
      </c>
      <c r="D78" s="59">
        <f>SUMIF(E78:AB78,"&lt;0")</f>
        <v>-670.21666667</v>
      </c>
      <c r="E78" s="71">
        <f t="shared" si="1"/>
        <v>-17.466666669999999</v>
      </c>
      <c r="F78" s="51">
        <f t="shared" si="1"/>
        <v>-9.0999999999999996</v>
      </c>
      <c r="G78" s="51">
        <f t="shared" si="1"/>
        <v>-54</v>
      </c>
      <c r="H78" s="51">
        <f t="shared" si="1"/>
        <v>-54</v>
      </c>
      <c r="I78" s="72">
        <f t="shared" si="1"/>
        <v>-54</v>
      </c>
      <c r="J78" s="51">
        <f t="shared" si="1"/>
        <v>-54</v>
      </c>
      <c r="K78" s="51">
        <f t="shared" si="1"/>
        <v>-54</v>
      </c>
      <c r="L78" s="51">
        <f t="shared" si="1"/>
        <v>-75.266666670000006</v>
      </c>
      <c r="M78" s="51">
        <f t="shared" si="1"/>
        <v>-68.299999999999997</v>
      </c>
      <c r="N78" s="51">
        <f t="shared" si="1"/>
        <v>-54</v>
      </c>
      <c r="O78" s="51">
        <f t="shared" si="1"/>
        <v>-54</v>
      </c>
      <c r="P78" s="51">
        <f t="shared" si="1"/>
        <v>-5.9666666700000004</v>
      </c>
      <c r="Q78" s="51">
        <f t="shared" si="1"/>
        <v>40</v>
      </c>
      <c r="R78" s="51">
        <f t="shared" si="1"/>
        <v>80.166666669999998</v>
      </c>
      <c r="S78" s="51">
        <f t="shared" si="1"/>
        <v>94.133333329999999</v>
      </c>
      <c r="T78" s="51">
        <f t="shared" si="1"/>
        <v>-57.899999999999999</v>
      </c>
      <c r="U78" s="51">
        <f t="shared" si="1"/>
        <v>-32.933333330000004</v>
      </c>
      <c r="V78" s="51">
        <f t="shared" si="1"/>
        <v>0</v>
      </c>
      <c r="W78" s="51">
        <f t="shared" si="1"/>
        <v>-18.633333329999999</v>
      </c>
      <c r="X78" s="51">
        <f t="shared" si="1"/>
        <v>-6.6500000000000004</v>
      </c>
      <c r="Y78" s="51">
        <f t="shared" si="1"/>
        <v>1</v>
      </c>
      <c r="Z78" s="51">
        <f t="shared" si="1"/>
        <v>0.20000000000000001</v>
      </c>
      <c r="AA78" s="51">
        <f t="shared" si="1"/>
        <v>0.61666666999999997</v>
      </c>
      <c r="AB78" s="52">
        <f t="shared" si="1"/>
        <v>38.133333329999999</v>
      </c>
    </row>
    <row r="79" ht="16.5">
      <c r="A79" s="34"/>
      <c r="B79" s="53">
        <v>46087</v>
      </c>
      <c r="C79" s="58">
        <f>SUMIF(E79:AB79,"&gt;0")</f>
        <v>79.533333330000005</v>
      </c>
      <c r="D79" s="59">
        <f>SUMIF(E79:AB79,"&lt;0")</f>
        <v>-327.66666667000004</v>
      </c>
      <c r="E79" s="71">
        <f t="shared" si="1"/>
        <v>18</v>
      </c>
      <c r="F79" s="51">
        <f t="shared" si="1"/>
        <v>17.100000000000001</v>
      </c>
      <c r="G79" s="51">
        <f t="shared" si="1"/>
        <v>16.883333329999999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27.550000000000001</v>
      </c>
      <c r="M79" s="51">
        <f t="shared" si="1"/>
        <v>0</v>
      </c>
      <c r="N79" s="51">
        <f t="shared" si="1"/>
        <v>-11.6</v>
      </c>
      <c r="O79" s="51">
        <f t="shared" si="1"/>
        <v>-42.700000000000003</v>
      </c>
      <c r="P79" s="51">
        <f t="shared" si="1"/>
        <v>-46</v>
      </c>
      <c r="Q79" s="51">
        <f t="shared" si="1"/>
        <v>-46</v>
      </c>
      <c r="R79" s="51">
        <f t="shared" si="1"/>
        <v>-46</v>
      </c>
      <c r="S79" s="51">
        <f t="shared" si="1"/>
        <v>-46</v>
      </c>
      <c r="T79" s="51">
        <f t="shared" si="1"/>
        <v>-24</v>
      </c>
      <c r="U79" s="51">
        <f t="shared" si="1"/>
        <v>-54.566666669999996</v>
      </c>
      <c r="V79" s="51">
        <f t="shared" si="1"/>
        <v>-10.800000000000001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46088</v>
      </c>
      <c r="C80" s="58">
        <f>SUMIF(E80:AB80,"&gt;0")</f>
        <v>0</v>
      </c>
      <c r="D80" s="59">
        <f>SUMIF(E80:AB80,"&lt;0")</f>
        <v>-420.03333334000001</v>
      </c>
      <c r="E80" s="71">
        <f t="shared" si="1"/>
        <v>0</v>
      </c>
      <c r="F80" s="51">
        <f t="shared" si="1"/>
        <v>0</v>
      </c>
      <c r="G80" s="51">
        <f t="shared" si="1"/>
        <v>-12.800000000000001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-7.3333333300000003</v>
      </c>
      <c r="M80" s="51">
        <f t="shared" si="1"/>
        <v>-22</v>
      </c>
      <c r="N80" s="51">
        <f t="shared" si="1"/>
        <v>-22</v>
      </c>
      <c r="O80" s="51">
        <f t="shared" si="1"/>
        <v>-22</v>
      </c>
      <c r="P80" s="51">
        <f t="shared" si="1"/>
        <v>-22</v>
      </c>
      <c r="Q80" s="51">
        <f t="shared" si="1"/>
        <v>-22</v>
      </c>
      <c r="R80" s="51">
        <f t="shared" si="1"/>
        <v>-24</v>
      </c>
      <c r="S80" s="51">
        <f t="shared" si="1"/>
        <v>-24</v>
      </c>
      <c r="T80" s="51">
        <f t="shared" si="1"/>
        <v>-22</v>
      </c>
      <c r="U80" s="51">
        <f t="shared" si="1"/>
        <v>-56.766666669999999</v>
      </c>
      <c r="V80" s="51">
        <f t="shared" si="1"/>
        <v>-20.266666669999999</v>
      </c>
      <c r="W80" s="51">
        <f t="shared" si="1"/>
        <v>-26</v>
      </c>
      <c r="X80" s="51">
        <f t="shared" si="1"/>
        <v>-26</v>
      </c>
      <c r="Y80" s="51">
        <f t="shared" si="1"/>
        <v>-9.5</v>
      </c>
      <c r="Z80" s="51">
        <f t="shared" si="1"/>
        <v>0</v>
      </c>
      <c r="AA80" s="51">
        <f t="shared" si="1"/>
        <v>-27.366666670000001</v>
      </c>
      <c r="AB80" s="52">
        <f t="shared" si="1"/>
        <v>-54</v>
      </c>
    </row>
    <row r="81" ht="16.5">
      <c r="A81" s="34"/>
      <c r="B81" s="53">
        <v>46089</v>
      </c>
      <c r="C81" s="58">
        <f>SUMIF(E81:AB81,"&gt;0")</f>
        <v>0</v>
      </c>
      <c r="D81" s="59">
        <f>SUMIF(E81:AB81,"&lt;0")</f>
        <v>-703.11666667000009</v>
      </c>
      <c r="E81" s="71">
        <f t="shared" si="1"/>
        <v>-24.699999999999999</v>
      </c>
      <c r="F81" s="51">
        <f t="shared" si="1"/>
        <v>-34.566666669999996</v>
      </c>
      <c r="G81" s="51">
        <f t="shared" si="1"/>
        <v>-22</v>
      </c>
      <c r="H81" s="51">
        <f t="shared" si="1"/>
        <v>-46</v>
      </c>
      <c r="I81" s="51">
        <f t="shared" si="1"/>
        <v>-46</v>
      </c>
      <c r="J81" s="51">
        <f t="shared" si="1"/>
        <v>-48</v>
      </c>
      <c r="K81" s="51">
        <f t="shared" si="1"/>
        <v>-46</v>
      </c>
      <c r="L81" s="51">
        <f t="shared" si="1"/>
        <v>-22</v>
      </c>
      <c r="M81" s="51">
        <f t="shared" si="1"/>
        <v>-22</v>
      </c>
      <c r="N81" s="51">
        <f t="shared" si="1"/>
        <v>-22</v>
      </c>
      <c r="O81" s="51">
        <f t="shared" si="1"/>
        <v>-46</v>
      </c>
      <c r="P81" s="51">
        <f t="shared" si="1"/>
        <v>-48</v>
      </c>
      <c r="Q81" s="51">
        <f t="shared" si="1"/>
        <v>-48</v>
      </c>
      <c r="R81" s="51">
        <f t="shared" si="1"/>
        <v>-48</v>
      </c>
      <c r="S81" s="51">
        <f t="shared" si="1"/>
        <v>-48</v>
      </c>
      <c r="T81" s="51">
        <f t="shared" si="1"/>
        <v>-32.200000000000003</v>
      </c>
      <c r="U81" s="51">
        <f t="shared" si="1"/>
        <v>-3</v>
      </c>
      <c r="V81" s="51">
        <f t="shared" si="1"/>
        <v>0</v>
      </c>
      <c r="W81" s="51">
        <f t="shared" si="1"/>
        <v>-19.06666667</v>
      </c>
      <c r="X81" s="51">
        <f t="shared" si="1"/>
        <v>-26</v>
      </c>
      <c r="Y81" s="51">
        <f t="shared" si="1"/>
        <v>-9.9833333300000007</v>
      </c>
      <c r="Z81" s="51">
        <f t="shared" si="1"/>
        <v>-9.5333333299999996</v>
      </c>
      <c r="AA81" s="51">
        <f t="shared" si="1"/>
        <v>-20.366666670000001</v>
      </c>
      <c r="AB81" s="52">
        <f t="shared" si="1"/>
        <v>-11.699999999999999</v>
      </c>
    </row>
    <row r="82" ht="16.5">
      <c r="A82" s="34"/>
      <c r="B82" s="53">
        <v>46090</v>
      </c>
      <c r="C82" s="58">
        <f>SUMIF(E82:AB82,"&gt;0")</f>
        <v>0</v>
      </c>
      <c r="D82" s="59">
        <f>SUMIF(E82:AB82,"&lt;0")</f>
        <v>0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0</v>
      </c>
      <c r="T82" s="51">
        <f t="shared" si="1"/>
        <v>0</v>
      </c>
      <c r="U82" s="51">
        <f t="shared" si="1"/>
        <v>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46091</v>
      </c>
      <c r="C83" s="58">
        <f>SUMIF(E83:AB83,"&gt;0")</f>
        <v>0</v>
      </c>
      <c r="D83" s="59">
        <f>SUMIF(E83:AB83,"&lt;0")</f>
        <v>0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0</v>
      </c>
      <c r="N83" s="51">
        <f t="shared" si="1"/>
        <v>0</v>
      </c>
      <c r="O83" s="51">
        <f t="shared" si="1"/>
        <v>0</v>
      </c>
      <c r="P83" s="51">
        <f t="shared" si="1"/>
        <v>0</v>
      </c>
      <c r="Q83" s="51">
        <f t="shared" si="1"/>
        <v>0</v>
      </c>
      <c r="R83" s="51">
        <f t="shared" si="1"/>
        <v>0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46092</v>
      </c>
      <c r="C84" s="58">
        <f>SUMIF(E84:AB84,"&gt;0")</f>
        <v>0</v>
      </c>
      <c r="D84" s="59">
        <f>SUMIF(E84:AB84,"&lt;0")</f>
        <v>0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0</v>
      </c>
      <c r="O84" s="51">
        <f t="shared" si="1"/>
        <v>0</v>
      </c>
      <c r="P84" s="51">
        <f t="shared" si="1"/>
        <v>0</v>
      </c>
      <c r="Q84" s="51">
        <f t="shared" si="1"/>
        <v>0</v>
      </c>
      <c r="R84" s="51">
        <f t="shared" si="1"/>
        <v>0</v>
      </c>
      <c r="S84" s="51">
        <f t="shared" si="1"/>
        <v>0</v>
      </c>
      <c r="T84" s="51">
        <f t="shared" si="1"/>
        <v>0</v>
      </c>
      <c r="U84" s="51">
        <f t="shared" si="1"/>
        <v>0</v>
      </c>
      <c r="V84" s="51">
        <f t="shared" si="1"/>
        <v>0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46093</v>
      </c>
      <c r="C85" s="58">
        <f>SUMIF(E85:AB85,"&gt;0")</f>
        <v>0</v>
      </c>
      <c r="D85" s="59">
        <f>SUMIF(E85:AB85,"&lt;0")</f>
        <v>0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0</v>
      </c>
      <c r="N85" s="51">
        <f t="shared" si="1"/>
        <v>0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0</v>
      </c>
      <c r="S85" s="51">
        <f t="shared" si="1"/>
        <v>0</v>
      </c>
      <c r="T85" s="51">
        <f t="shared" ref="T85:AB85" si="2">T15+T50</f>
        <v>0</v>
      </c>
      <c r="U85" s="51">
        <f t="shared" si="2"/>
        <v>0</v>
      </c>
      <c r="V85" s="51">
        <f t="shared" si="2"/>
        <v>0</v>
      </c>
      <c r="W85" s="51">
        <f t="shared" si="2"/>
        <v>0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46094</v>
      </c>
      <c r="C86" s="58">
        <f>SUMIF(E86:AB86,"&gt;0")</f>
        <v>0</v>
      </c>
      <c r="D86" s="59">
        <f>SUMIF(E86:AB86,"&lt;0")</f>
        <v>0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0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0</v>
      </c>
      <c r="S86" s="51">
        <f t="shared" si="3"/>
        <v>0</v>
      </c>
      <c r="T86" s="51">
        <f t="shared" si="3"/>
        <v>0</v>
      </c>
      <c r="U86" s="51">
        <f t="shared" si="3"/>
        <v>0</v>
      </c>
      <c r="V86" s="51">
        <f t="shared" si="3"/>
        <v>0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46095</v>
      </c>
      <c r="C87" s="58">
        <f>SUMIF(E87:AB87,"&gt;0")</f>
        <v>0</v>
      </c>
      <c r="D87" s="59">
        <f>SUMIF(E87:AB87,"&lt;0")</f>
        <v>0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0</v>
      </c>
      <c r="O87" s="51">
        <f t="shared" si="3"/>
        <v>0</v>
      </c>
      <c r="P87" s="51">
        <f t="shared" si="3"/>
        <v>0</v>
      </c>
      <c r="Q87" s="51">
        <f t="shared" si="3"/>
        <v>0</v>
      </c>
      <c r="R87" s="51">
        <f t="shared" si="3"/>
        <v>0</v>
      </c>
      <c r="S87" s="51">
        <f t="shared" si="3"/>
        <v>0</v>
      </c>
      <c r="T87" s="51">
        <f t="shared" si="3"/>
        <v>0</v>
      </c>
      <c r="U87" s="51">
        <f t="shared" si="3"/>
        <v>0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46096</v>
      </c>
      <c r="C88" s="58">
        <f>SUMIF(E88:AB88,"&gt;0")</f>
        <v>0</v>
      </c>
      <c r="D88" s="59">
        <f>SUMIF(E88:AB88,"&lt;0")</f>
        <v>0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0</v>
      </c>
      <c r="O88" s="51">
        <f t="shared" si="3"/>
        <v>0</v>
      </c>
      <c r="P88" s="51">
        <f t="shared" si="3"/>
        <v>0</v>
      </c>
      <c r="Q88" s="51">
        <f t="shared" si="3"/>
        <v>0</v>
      </c>
      <c r="R88" s="51">
        <f t="shared" si="3"/>
        <v>0</v>
      </c>
      <c r="S88" s="51">
        <f t="shared" si="3"/>
        <v>0</v>
      </c>
      <c r="T88" s="51">
        <f t="shared" si="3"/>
        <v>0</v>
      </c>
      <c r="U88" s="51">
        <f t="shared" si="3"/>
        <v>0</v>
      </c>
      <c r="V88" s="51">
        <f t="shared" si="3"/>
        <v>0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46097</v>
      </c>
      <c r="C89" s="58">
        <f>SUMIF(E89:AB89,"&gt;0")</f>
        <v>0</v>
      </c>
      <c r="D89" s="59">
        <f>SUMIF(E89:AB89,"&lt;0")</f>
        <v>0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0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46098</v>
      </c>
      <c r="C90" s="58">
        <f>SUMIF(E90:AB90,"&gt;0")</f>
        <v>0</v>
      </c>
      <c r="D90" s="59">
        <f>SUMIF(E90:AB90,"&lt;0")</f>
        <v>0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46099</v>
      </c>
      <c r="C91" s="58">
        <f>SUMIF(E91:AB91,"&gt;0")</f>
        <v>0</v>
      </c>
      <c r="D91" s="59">
        <f>SUMIF(E91:AB91,"&lt;0")</f>
        <v>0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0</v>
      </c>
      <c r="U91" s="51">
        <f t="shared" si="3"/>
        <v>0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46100</v>
      </c>
      <c r="C92" s="58">
        <f>SUMIF(E92:AB92,"&gt;0")</f>
        <v>0</v>
      </c>
      <c r="D92" s="59">
        <f>SUMIF(E92:AB92,"&lt;0")</f>
        <v>0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46101</v>
      </c>
      <c r="C93" s="58">
        <f>SUMIF(E93:AB93,"&gt;0")</f>
        <v>0</v>
      </c>
      <c r="D93" s="59">
        <f>SUMIF(E93:AB93,"&lt;0")</f>
        <v>0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46102</v>
      </c>
      <c r="C94" s="58">
        <f>SUMIF(E94:AB94,"&gt;0")</f>
        <v>0</v>
      </c>
      <c r="D94" s="59">
        <f>SUMIF(E94:AB94,"&lt;0")</f>
        <v>0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0</v>
      </c>
      <c r="O94" s="51">
        <f t="shared" si="3"/>
        <v>0</v>
      </c>
      <c r="P94" s="51">
        <f t="shared" si="3"/>
        <v>0</v>
      </c>
      <c r="Q94" s="51">
        <f t="shared" si="3"/>
        <v>0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46103</v>
      </c>
      <c r="C95" s="58">
        <f>SUMIF(E95:AB95,"&gt;0")</f>
        <v>0</v>
      </c>
      <c r="D95" s="59">
        <f>SUMIF(E95:AB95,"&lt;0")</f>
        <v>0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46104</v>
      </c>
      <c r="C96" s="58">
        <f>SUMIF(E96:AB96,"&gt;0")</f>
        <v>0</v>
      </c>
      <c r="D96" s="59">
        <f>SUMIF(E96:AB96,"&lt;0")</f>
        <v>0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46105</v>
      </c>
      <c r="C97" s="58">
        <f>SUMIF(E97:AB97,"&gt;0")</f>
        <v>0</v>
      </c>
      <c r="D97" s="59">
        <f>SUMIF(E97:AB97,"&lt;0")</f>
        <v>0</v>
      </c>
      <c r="E97" s="71">
        <f t="shared" ref="E97:AB104" si="5">E27+E62</f>
        <v>0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0</v>
      </c>
      <c r="R97" s="51">
        <f t="shared" si="5"/>
        <v>0</v>
      </c>
      <c r="S97" s="51">
        <f t="shared" si="5"/>
        <v>0</v>
      </c>
      <c r="T97" s="51">
        <f t="shared" si="5"/>
        <v>0</v>
      </c>
      <c r="U97" s="51">
        <f t="shared" si="5"/>
        <v>0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46106</v>
      </c>
      <c r="C98" s="58">
        <f>SUMIF(E98:AB98,"&gt;0")</f>
        <v>0</v>
      </c>
      <c r="D98" s="59">
        <f>SUMIF(E98:AB98,"&lt;0")</f>
        <v>0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0</v>
      </c>
      <c r="R98" s="51">
        <f t="shared" si="5"/>
        <v>0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46107</v>
      </c>
      <c r="C99" s="58">
        <f>SUMIF(E99:AB99,"&gt;0")</f>
        <v>0</v>
      </c>
      <c r="D99" s="59">
        <f>SUMIF(E99:AB99,"&lt;0")</f>
        <v>0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0</v>
      </c>
      <c r="U99" s="51">
        <f t="shared" si="5"/>
        <v>0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46108</v>
      </c>
      <c r="C100" s="58">
        <f>SUMIF(E100:AB100,"&gt;0")</f>
        <v>0</v>
      </c>
      <c r="D100" s="59">
        <f>SUMIF(E100:AB100,"&lt;0")</f>
        <v>0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46109</v>
      </c>
      <c r="C101" s="58">
        <f>SUMIF(E101:AB101,"&gt;0")</f>
        <v>0</v>
      </c>
      <c r="D101" s="59">
        <f>SUMIF(E101:AB101,"&lt;0")</f>
        <v>0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0</v>
      </c>
      <c r="T101" s="51">
        <f t="shared" si="5"/>
        <v>0</v>
      </c>
      <c r="U101" s="51">
        <f t="shared" si="5"/>
        <v>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46110</v>
      </c>
      <c r="C102" s="58">
        <f>SUMIF(E102:AB102,"&gt;0")</f>
        <v>0</v>
      </c>
      <c r="D102" s="59">
        <f>SUMIF(E102:AB102,"&lt;0")</f>
        <v>0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46111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54">
        <v>46112</v>
      </c>
      <c r="C104" s="73">
        <f>SUMIF(E104:AB104,"&gt;0")</f>
        <v>0</v>
      </c>
      <c r="D104" s="74">
        <f>SUMIF(E104:AB104,"&lt;0")</f>
        <v>0</v>
      </c>
      <c r="E104" s="75">
        <f t="shared" si="5"/>
        <v>0</v>
      </c>
      <c r="F104" s="76">
        <f t="shared" si="5"/>
        <v>0</v>
      </c>
      <c r="G104" s="76">
        <f t="shared" si="5"/>
        <v>0</v>
      </c>
      <c r="H104" s="76">
        <f t="shared" si="5"/>
        <v>0</v>
      </c>
      <c r="I104" s="76">
        <f t="shared" si="5"/>
        <v>0</v>
      </c>
      <c r="J104" s="76">
        <f t="shared" si="5"/>
        <v>0</v>
      </c>
      <c r="K104" s="76">
        <f t="shared" si="5"/>
        <v>0</v>
      </c>
      <c r="L104" s="76">
        <f t="shared" si="5"/>
        <v>0</v>
      </c>
      <c r="M104" s="76">
        <f t="shared" si="5"/>
        <v>0</v>
      </c>
      <c r="N104" s="76">
        <f t="shared" si="5"/>
        <v>0</v>
      </c>
      <c r="O104" s="76">
        <f t="shared" si="5"/>
        <v>0</v>
      </c>
      <c r="P104" s="76">
        <f t="shared" si="5"/>
        <v>0</v>
      </c>
      <c r="Q104" s="76">
        <f t="shared" si="5"/>
        <v>0</v>
      </c>
      <c r="R104" s="76">
        <f t="shared" si="5"/>
        <v>0</v>
      </c>
      <c r="S104" s="76">
        <f t="shared" si="5"/>
        <v>0</v>
      </c>
      <c r="T104" s="76">
        <f t="shared" si="5"/>
        <v>0</v>
      </c>
      <c r="U104" s="76">
        <f t="shared" si="5"/>
        <v>0</v>
      </c>
      <c r="V104" s="76">
        <f t="shared" si="5"/>
        <v>0</v>
      </c>
      <c r="W104" s="76">
        <f t="shared" si="5"/>
        <v>0</v>
      </c>
      <c r="X104" s="76">
        <f t="shared" si="5"/>
        <v>0</v>
      </c>
      <c r="Y104" s="76">
        <f t="shared" si="5"/>
        <v>0</v>
      </c>
      <c r="Z104" s="76">
        <f t="shared" si="5"/>
        <v>0</v>
      </c>
      <c r="AA104" s="76">
        <f t="shared" si="5"/>
        <v>0</v>
      </c>
      <c r="AB104" s="77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37</v>
      </c>
      <c r="C2" s="36" t="s">
        <v>38</v>
      </c>
      <c r="D2" s="37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thickTop="1" thickBot="1" ht="17.25">
      <c r="A4" s="34"/>
      <c r="B4" s="47">
        <v>46082</v>
      </c>
      <c r="C4" s="48">
        <f>SUM(E4:AB4)</f>
        <v>514.34300000000007</v>
      </c>
      <c r="D4" s="49"/>
      <c r="E4" s="60">
        <v>2.0150000000000001</v>
      </c>
      <c r="F4" s="68">
        <v>23.43</v>
      </c>
      <c r="G4" s="68">
        <v>2.8769999999999998</v>
      </c>
      <c r="H4" s="68">
        <v>2.605</v>
      </c>
      <c r="I4" s="68">
        <v>27.806000000000001</v>
      </c>
      <c r="J4" s="68">
        <v>17.658999999999999</v>
      </c>
      <c r="K4" s="68">
        <v>7.2530000000000001</v>
      </c>
      <c r="L4" s="68">
        <v>40.656999999999996</v>
      </c>
      <c r="M4" s="68">
        <v>44.631999999999998</v>
      </c>
      <c r="N4" s="68">
        <v>44.707999999999998</v>
      </c>
      <c r="O4" s="68">
        <v>76.150000000000006</v>
      </c>
      <c r="P4" s="68">
        <v>73.566000000000003</v>
      </c>
      <c r="Q4" s="68">
        <v>63.151000000000003</v>
      </c>
      <c r="R4" s="69">
        <v>61.722000000000001</v>
      </c>
      <c r="S4" s="70">
        <v>46.856999999999999</v>
      </c>
      <c r="T4" s="51">
        <v>46.311</v>
      </c>
      <c r="U4" s="51">
        <v>-36.124000000000002</v>
      </c>
      <c r="V4" s="51">
        <v>10.496</v>
      </c>
      <c r="W4" s="51">
        <v>-63.856000000000002</v>
      </c>
      <c r="X4" s="51">
        <v>3.0819999999999999</v>
      </c>
      <c r="Y4" s="51">
        <v>3.677</v>
      </c>
      <c r="Z4" s="51">
        <v>5.3239999999999998</v>
      </c>
      <c r="AA4" s="51">
        <v>4.3639999999999999</v>
      </c>
      <c r="AB4" s="52">
        <v>5.9809999999999999</v>
      </c>
      <c r="AC4" s="34"/>
    </row>
    <row r="5" thickBot="1" ht="16.5">
      <c r="A5" s="34"/>
      <c r="B5" s="53">
        <v>46083</v>
      </c>
      <c r="C5" s="48">
        <f>SUM(E5:AB5)</f>
        <v>361.01699999999994</v>
      </c>
      <c r="D5" s="49"/>
      <c r="E5" s="71">
        <v>6.29</v>
      </c>
      <c r="F5" s="51">
        <v>-0.42799999999999999</v>
      </c>
      <c r="G5" s="51">
        <v>9.7579999999999991</v>
      </c>
      <c r="H5" s="51">
        <v>-4.71</v>
      </c>
      <c r="I5" s="51">
        <v>4.1970000000000001</v>
      </c>
      <c r="J5" s="51">
        <v>4.7590000000000003</v>
      </c>
      <c r="K5" s="51">
        <v>22.454000000000001</v>
      </c>
      <c r="L5" s="51">
        <v>46.697000000000003</v>
      </c>
      <c r="M5" s="51">
        <v>55.582000000000001</v>
      </c>
      <c r="N5" s="51">
        <v>66.412000000000006</v>
      </c>
      <c r="O5" s="51">
        <v>41.088999999999999</v>
      </c>
      <c r="P5" s="51">
        <v>34.542999999999999</v>
      </c>
      <c r="Q5" s="51">
        <v>-10.157999999999999</v>
      </c>
      <c r="R5" s="51">
        <v>39.368000000000002</v>
      </c>
      <c r="S5" s="51">
        <v>23.93</v>
      </c>
      <c r="T5" s="51">
        <v>-22.231999999999999</v>
      </c>
      <c r="U5" s="51">
        <v>-28.497</v>
      </c>
      <c r="V5" s="51">
        <v>7.1769999999999996</v>
      </c>
      <c r="W5" s="51">
        <v>0.73499999999999999</v>
      </c>
      <c r="X5" s="51">
        <v>9.2690000000000001</v>
      </c>
      <c r="Y5" s="51">
        <v>16.870000000000001</v>
      </c>
      <c r="Z5" s="51">
        <v>25.827999999999999</v>
      </c>
      <c r="AA5" s="51">
        <v>10.609999999999999</v>
      </c>
      <c r="AB5" s="52">
        <v>1.474</v>
      </c>
      <c r="AC5" s="34"/>
    </row>
    <row r="6" thickBot="1" ht="16.5">
      <c r="A6" s="34"/>
      <c r="B6" s="53">
        <v>46084</v>
      </c>
      <c r="C6" s="48">
        <f>SUM(E6:AB6)</f>
        <v>565.63500000000022</v>
      </c>
      <c r="D6" s="49"/>
      <c r="E6" s="71">
        <v>11.263999999999999</v>
      </c>
      <c r="F6" s="51">
        <v>26.649999999999999</v>
      </c>
      <c r="G6" s="51">
        <v>2.6440000000000001</v>
      </c>
      <c r="H6" s="51">
        <v>9.2029999999999994</v>
      </c>
      <c r="I6" s="51">
        <v>11.084</v>
      </c>
      <c r="J6" s="51">
        <v>3.7010000000000001</v>
      </c>
      <c r="K6" s="51">
        <v>28.462</v>
      </c>
      <c r="L6" s="51">
        <v>24.303999999999998</v>
      </c>
      <c r="M6" s="51">
        <v>75.140000000000001</v>
      </c>
      <c r="N6" s="51">
        <v>177.31100000000001</v>
      </c>
      <c r="O6" s="51">
        <v>81.040999999999997</v>
      </c>
      <c r="P6" s="51">
        <v>34.496000000000002</v>
      </c>
      <c r="Q6" s="51">
        <v>-11.003</v>
      </c>
      <c r="R6" s="51">
        <v>-7.5490000000000004</v>
      </c>
      <c r="S6" s="51">
        <v>33.764000000000003</v>
      </c>
      <c r="T6" s="51">
        <v>21.686</v>
      </c>
      <c r="U6" s="51">
        <v>-18.334</v>
      </c>
      <c r="V6" s="51">
        <v>-0.043999999999999997</v>
      </c>
      <c r="W6" s="51">
        <v>-1.7969999999999999</v>
      </c>
      <c r="X6" s="51">
        <v>-0.48399999999999999</v>
      </c>
      <c r="Y6" s="51">
        <v>-6.2549999999999999</v>
      </c>
      <c r="Z6" s="51">
        <v>31.373999999999999</v>
      </c>
      <c r="AA6" s="51">
        <v>20.738</v>
      </c>
      <c r="AB6" s="52">
        <v>18.239000000000001</v>
      </c>
      <c r="AC6" s="34"/>
    </row>
    <row r="7" thickBot="1" ht="16.5">
      <c r="A7" s="34"/>
      <c r="B7" s="53">
        <v>46085</v>
      </c>
      <c r="C7" s="48">
        <f>SUM(E7:AB7)</f>
        <v>96.590999999999994</v>
      </c>
      <c r="D7" s="49"/>
      <c r="E7" s="71">
        <v>26.594000000000001</v>
      </c>
      <c r="F7" s="51">
        <v>-19.332999999999998</v>
      </c>
      <c r="G7" s="51">
        <v>-37.32</v>
      </c>
      <c r="H7" s="51">
        <v>-37.859999999999999</v>
      </c>
      <c r="I7" s="51">
        <v>-39.427</v>
      </c>
      <c r="J7" s="51">
        <v>-33.052999999999997</v>
      </c>
      <c r="K7" s="51">
        <v>-48.951999999999998</v>
      </c>
      <c r="L7" s="51">
        <v>11.019</v>
      </c>
      <c r="M7" s="51">
        <v>40.926000000000002</v>
      </c>
      <c r="N7" s="51">
        <v>157.73099999999999</v>
      </c>
      <c r="O7" s="51">
        <v>147.68600000000001</v>
      </c>
      <c r="P7" s="51">
        <v>69.108999999999995</v>
      </c>
      <c r="Q7" s="51">
        <v>-49.932000000000002</v>
      </c>
      <c r="R7" s="51">
        <v>-64.733000000000004</v>
      </c>
      <c r="S7" s="51">
        <v>-10.621</v>
      </c>
      <c r="T7" s="51">
        <v>-10.795</v>
      </c>
      <c r="U7" s="51">
        <v>25.108000000000001</v>
      </c>
      <c r="V7" s="51">
        <v>1.181</v>
      </c>
      <c r="W7" s="51">
        <v>-1.179</v>
      </c>
      <c r="X7" s="51">
        <v>1.29</v>
      </c>
      <c r="Y7" s="51">
        <v>2.04</v>
      </c>
      <c r="Z7" s="51">
        <v>1.6870000000000001</v>
      </c>
      <c r="AA7" s="51">
        <v>-39.417000000000002</v>
      </c>
      <c r="AB7" s="52">
        <v>4.8419999999999996</v>
      </c>
      <c r="AC7" s="34"/>
    </row>
    <row r="8" thickBot="1" ht="16.5">
      <c r="A8" s="34"/>
      <c r="B8" s="53">
        <v>46086</v>
      </c>
      <c r="C8" s="48">
        <f>SUM(E8:AB8)</f>
        <v>126.59100000000001</v>
      </c>
      <c r="D8" s="49"/>
      <c r="E8" s="71">
        <v>21.390999999999998</v>
      </c>
      <c r="F8" s="51">
        <v>16.184999999999999</v>
      </c>
      <c r="G8" s="51">
        <v>-15.003</v>
      </c>
      <c r="H8" s="51">
        <v>-17.663</v>
      </c>
      <c r="I8" s="72">
        <v>-7.0199999999999996</v>
      </c>
      <c r="J8" s="51">
        <v>0.52800000000000002</v>
      </c>
      <c r="K8" s="51">
        <v>3.6309999999999998</v>
      </c>
      <c r="L8" s="51">
        <v>1.234</v>
      </c>
      <c r="M8" s="51">
        <v>44.164000000000001</v>
      </c>
      <c r="N8" s="51">
        <v>113.02800000000001</v>
      </c>
      <c r="O8" s="51">
        <v>30.792999999999999</v>
      </c>
      <c r="P8" s="51">
        <v>-6.2590000000000003</v>
      </c>
      <c r="Q8" s="51">
        <v>-5.6970000000000001</v>
      </c>
      <c r="R8" s="51">
        <v>-36.134</v>
      </c>
      <c r="S8" s="51">
        <v>28.219999999999999</v>
      </c>
      <c r="T8" s="51">
        <v>-12.243</v>
      </c>
      <c r="U8" s="51">
        <v>12.215999999999999</v>
      </c>
      <c r="V8" s="51">
        <v>8.0839999999999996</v>
      </c>
      <c r="W8" s="51">
        <v>-5.1070000000000002</v>
      </c>
      <c r="X8" s="51">
        <v>-16.847000000000001</v>
      </c>
      <c r="Y8" s="51">
        <v>-5.3700000000000001</v>
      </c>
      <c r="Z8" s="51">
        <v>-6.3159999999999998</v>
      </c>
      <c r="AA8" s="51">
        <v>-28.396999999999998</v>
      </c>
      <c r="AB8" s="52">
        <v>9.173</v>
      </c>
      <c r="AC8" s="34"/>
    </row>
    <row r="9" thickBot="1" ht="16.5">
      <c r="A9" s="34"/>
      <c r="B9" s="53">
        <v>46087</v>
      </c>
      <c r="C9" s="48">
        <f>SUM(E9:AB9)</f>
        <v>0</v>
      </c>
      <c r="D9" s="49"/>
      <c r="E9" s="7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2"/>
      <c r="AC9" s="34"/>
    </row>
    <row r="10" thickBot="1" ht="16.5">
      <c r="A10" s="34"/>
      <c r="B10" s="53">
        <v>46088</v>
      </c>
      <c r="C10" s="48">
        <f>SUM(E10:AB10)</f>
        <v>0</v>
      </c>
      <c r="D10" s="49"/>
      <c r="E10" s="7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2"/>
      <c r="AC10" s="34"/>
    </row>
    <row r="11" thickBot="1" ht="16.5">
      <c r="A11" s="34"/>
      <c r="B11" s="53">
        <v>46089</v>
      </c>
      <c r="C11" s="48">
        <f>SUM(E11:AB11)</f>
        <v>0</v>
      </c>
      <c r="D11" s="49"/>
      <c r="E11" s="7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  <c r="AC11" s="34"/>
    </row>
    <row r="12" thickBot="1" ht="16.5">
      <c r="A12" s="34"/>
      <c r="B12" s="53">
        <v>46090</v>
      </c>
      <c r="C12" s="48">
        <f>SUM(E12:AB12)</f>
        <v>0</v>
      </c>
      <c r="D12" s="49"/>
      <c r="E12" s="7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2"/>
      <c r="AC12" s="34"/>
    </row>
    <row r="13" thickBot="1" ht="16.5">
      <c r="A13" s="34"/>
      <c r="B13" s="53">
        <v>46091</v>
      </c>
      <c r="C13" s="48">
        <f>SUM(E13:AB13)</f>
        <v>0</v>
      </c>
      <c r="D13" s="49"/>
      <c r="E13" s="7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2"/>
      <c r="AC13" s="34"/>
    </row>
    <row r="14" thickBot="1" ht="16.5">
      <c r="A14" s="34"/>
      <c r="B14" s="53">
        <v>46092</v>
      </c>
      <c r="C14" s="48">
        <f>SUM(E14:AB14)</f>
        <v>0</v>
      </c>
      <c r="D14" s="49"/>
      <c r="E14" s="7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  <c r="AC14" s="34"/>
    </row>
    <row r="15" thickBot="1" ht="16.5">
      <c r="A15" s="34"/>
      <c r="B15" s="53">
        <v>46093</v>
      </c>
      <c r="C15" s="48">
        <f>SUM(E15:AB15)</f>
        <v>0</v>
      </c>
      <c r="D15" s="49"/>
      <c r="E15" s="7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  <c r="AC15" s="34"/>
    </row>
    <row r="16" thickBot="1" ht="16.5">
      <c r="A16" s="34"/>
      <c r="B16" s="53">
        <v>46094</v>
      </c>
      <c r="C16" s="48">
        <f>SUM(E16:AB16)</f>
        <v>0</v>
      </c>
      <c r="D16" s="49"/>
      <c r="E16" s="7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  <c r="AC16" s="34"/>
    </row>
    <row r="17" thickBot="1" ht="16.5">
      <c r="A17" s="34"/>
      <c r="B17" s="53">
        <v>46095</v>
      </c>
      <c r="C17" s="48">
        <f>SUM(E17:AB17)</f>
        <v>0</v>
      </c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  <c r="AC17" s="34"/>
    </row>
    <row r="18" thickBot="1" ht="16.5">
      <c r="A18" s="34"/>
      <c r="B18" s="53">
        <v>46096</v>
      </c>
      <c r="C18" s="48">
        <f>SUM(E18:AB18)</f>
        <v>0</v>
      </c>
      <c r="D18" s="49"/>
      <c r="E18" s="7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  <c r="AC18" s="34"/>
    </row>
    <row r="19" thickBot="1" ht="16.5">
      <c r="A19" s="34"/>
      <c r="B19" s="53">
        <v>46097</v>
      </c>
      <c r="C19" s="48">
        <f>SUM(E19:AB19)</f>
        <v>0</v>
      </c>
      <c r="D19" s="49"/>
      <c r="E19" s="7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2"/>
      <c r="AC19" s="34"/>
    </row>
    <row r="20" thickBot="1" ht="16.5">
      <c r="A20" s="34"/>
      <c r="B20" s="53">
        <v>46098</v>
      </c>
      <c r="C20" s="48">
        <f>SUM(E20:AB20)</f>
        <v>0</v>
      </c>
      <c r="D20" s="49"/>
      <c r="E20" s="7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2"/>
      <c r="AC20" s="34"/>
    </row>
    <row r="21" thickBot="1" ht="16.5">
      <c r="A21" s="34"/>
      <c r="B21" s="53">
        <v>46099</v>
      </c>
      <c r="C21" s="48">
        <f>SUM(E21:AB21)</f>
        <v>0</v>
      </c>
      <c r="D21" s="49"/>
      <c r="E21" s="7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2"/>
      <c r="AC21" s="34"/>
    </row>
    <row r="22" thickBot="1" ht="16.5">
      <c r="A22" s="34"/>
      <c r="B22" s="53">
        <v>46100</v>
      </c>
      <c r="C22" s="48">
        <f>SUM(E22:AB22)</f>
        <v>0</v>
      </c>
      <c r="D22" s="49"/>
      <c r="E22" s="7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  <c r="AC22" s="34"/>
    </row>
    <row r="23" thickBot="1" ht="16.5">
      <c r="A23" s="34"/>
      <c r="B23" s="53">
        <v>46101</v>
      </c>
      <c r="C23" s="48">
        <f>SUM(E23:AB23)</f>
        <v>0</v>
      </c>
      <c r="D23" s="49"/>
      <c r="E23" s="7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  <c r="AC23" s="34"/>
    </row>
    <row r="24" thickBot="1" ht="16.5">
      <c r="A24" s="34"/>
      <c r="B24" s="53">
        <v>46102</v>
      </c>
      <c r="C24" s="48">
        <f>SUM(E24:AB24)</f>
        <v>0</v>
      </c>
      <c r="D24" s="49"/>
      <c r="E24" s="7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  <c r="AC24" s="34"/>
    </row>
    <row r="25" thickBot="1" ht="16.5">
      <c r="A25" s="34"/>
      <c r="B25" s="53">
        <v>46103</v>
      </c>
      <c r="C25" s="48">
        <f>SUM(E25:AB25)</f>
        <v>0</v>
      </c>
      <c r="D25" s="49"/>
      <c r="E25" s="7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C25" s="34"/>
    </row>
    <row r="26" thickBot="1" ht="16.5">
      <c r="A26" s="34"/>
      <c r="B26" s="53">
        <v>46104</v>
      </c>
      <c r="C26" s="48">
        <f>SUM(E26:AB26)</f>
        <v>0</v>
      </c>
      <c r="D26" s="49"/>
      <c r="E26" s="7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  <c r="AC26" s="34"/>
    </row>
    <row r="27" thickBot="1" ht="16.5">
      <c r="A27" s="34"/>
      <c r="B27" s="53">
        <v>46105</v>
      </c>
      <c r="C27" s="48">
        <f>SUM(E27:AB27)</f>
        <v>0</v>
      </c>
      <c r="D27" s="49"/>
      <c r="E27" s="7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  <c r="AC27" s="34"/>
    </row>
    <row r="28" thickBot="1" ht="16.5">
      <c r="A28" s="34"/>
      <c r="B28" s="53">
        <v>46106</v>
      </c>
      <c r="C28" s="48">
        <f>SUM(E28:AB28)</f>
        <v>0</v>
      </c>
      <c r="D28" s="49"/>
      <c r="E28" s="7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34"/>
    </row>
    <row r="29" thickBot="1" ht="16.5">
      <c r="A29" s="34"/>
      <c r="B29" s="53">
        <v>46107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thickBot="1" ht="16.5">
      <c r="A30" s="34"/>
      <c r="B30" s="53">
        <v>46108</v>
      </c>
      <c r="C30" s="48">
        <f>SUM(E30:AB30)</f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34"/>
    </row>
    <row r="31" thickBot="1" ht="16.5">
      <c r="A31" s="34"/>
      <c r="B31" s="53">
        <v>46109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thickBot="1" ht="16.5">
      <c r="A32" s="34"/>
      <c r="B32" s="53">
        <v>46110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thickBot="1" ht="16.5">
      <c r="A33" s="34"/>
      <c r="B33" s="53">
        <v>46111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54">
        <v>46112</v>
      </c>
      <c r="C34" s="55">
        <f>SUM(E34:AB34)</f>
        <v>0</v>
      </c>
      <c r="D34" s="56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34"/>
    </row>
    <row r="35" ht="15.75">
      <c r="A35" s="34"/>
      <c r="B35" s="78" t="s">
        <v>46</v>
      </c>
      <c r="C35" s="78"/>
      <c r="D35" s="79">
        <f>SUM(C4:D34)</f>
        <v>1664.1770000000001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2026-03-09T12:10:22Z</dcterms:modified>
</cp:coreProperties>
</file>